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<sst xmlns="http://schemas.openxmlformats.org/spreadsheetml/2006/main" count="163" uniqueCount="56">
  <si>
    <t>puppy #1</t>
  </si>
  <si>
    <t>puppy #2</t>
  </si>
  <si>
    <t>puppy #3</t>
  </si>
  <si>
    <t>puppy #4</t>
  </si>
  <si>
    <t>male</t>
  </si>
  <si>
    <t>female</t>
  </si>
  <si>
    <t>WEIGHT (gm)</t>
  </si>
  <si>
    <t>time of birth:</t>
  </si>
  <si>
    <t>colour:</t>
  </si>
  <si>
    <t>sex:</t>
  </si>
  <si>
    <t>weight at birth (gm):</t>
  </si>
  <si>
    <t>WEEK #2</t>
  </si>
  <si>
    <t>WEEK #1</t>
  </si>
  <si>
    <t>WEEK #3</t>
  </si>
  <si>
    <t>WEEK #4</t>
  </si>
  <si>
    <t>WEEK #5</t>
  </si>
  <si>
    <t>WEEK #8</t>
  </si>
  <si>
    <t>WEEK #7</t>
  </si>
  <si>
    <t>WEEK #6</t>
  </si>
  <si>
    <t>weight gain since birth</t>
  </si>
  <si>
    <t>--</t>
  </si>
  <si>
    <t>% gain since birth</t>
  </si>
  <si>
    <t>puppy #5</t>
  </si>
  <si>
    <t>230 gm</t>
  </si>
  <si>
    <t>given name:</t>
  </si>
  <si>
    <t>224 gm</t>
  </si>
  <si>
    <t>220 gm</t>
  </si>
  <si>
    <t>234 gm</t>
  </si>
  <si>
    <t>RED GIRL</t>
  </si>
  <si>
    <t>RED BOY</t>
  </si>
  <si>
    <t>YELLOW BOY</t>
  </si>
  <si>
    <t>GREEN BOY</t>
  </si>
  <si>
    <t>BLUE BOY</t>
  </si>
  <si>
    <t>temporary id:</t>
  </si>
  <si>
    <t>202 gm</t>
  </si>
  <si>
    <t>04 Feb -- at birth</t>
  </si>
  <si>
    <t>05 Feb -- noon</t>
  </si>
  <si>
    <t>05 Feb -- pm</t>
  </si>
  <si>
    <t>06 Feb -- am</t>
  </si>
  <si>
    <t>06 Feb -- pm</t>
  </si>
  <si>
    <t>07 Feb -- am</t>
  </si>
  <si>
    <t>07 Feb -- pm</t>
  </si>
  <si>
    <t>08 Feb -- am</t>
  </si>
  <si>
    <t>4:00 am</t>
  </si>
  <si>
    <t>1:40 am</t>
  </si>
  <si>
    <t>2:00 am</t>
  </si>
  <si>
    <t>2:20 am</t>
  </si>
  <si>
    <t>3:30 am</t>
  </si>
  <si>
    <t>champagne</t>
  </si>
  <si>
    <t>golden red</t>
  </si>
  <si>
    <t>Mysti's pups: 05 Feb 2008</t>
  </si>
  <si>
    <r>
      <t xml:space="preserve">- weight chart property of </t>
    </r>
    <r>
      <rPr>
        <b/>
        <sz val="12"/>
        <color indexed="63"/>
        <rFont val="Tahoma"/>
        <family val="2"/>
      </rPr>
      <t>MistyTrails</t>
    </r>
    <r>
      <rPr>
        <sz val="12"/>
        <color indexed="63"/>
        <rFont val="Tahoma"/>
        <family val="2"/>
      </rPr>
      <t xml:space="preserve"> - weight chart property of </t>
    </r>
    <r>
      <rPr>
        <b/>
        <sz val="12"/>
        <color indexed="63"/>
        <rFont val="Tahoma"/>
        <family val="2"/>
      </rPr>
      <t>MistyTrails</t>
    </r>
    <r>
      <rPr>
        <sz val="12"/>
        <color indexed="63"/>
        <rFont val="Tahoma"/>
        <family val="2"/>
      </rPr>
      <t xml:space="preserve"> - weight chart property of </t>
    </r>
    <r>
      <rPr>
        <b/>
        <sz val="12"/>
        <color indexed="63"/>
        <rFont val="Tahoma"/>
        <family val="2"/>
      </rPr>
      <t xml:space="preserve">MistyTrails' - </t>
    </r>
    <r>
      <rPr>
        <sz val="12"/>
        <color indexed="63"/>
        <rFont val="Tahoma"/>
        <family val="2"/>
      </rPr>
      <t xml:space="preserve">weight chart property of </t>
    </r>
    <r>
      <rPr>
        <b/>
        <sz val="12"/>
        <color indexed="63"/>
        <rFont val="Tahoma"/>
        <family val="2"/>
      </rPr>
      <t>MistyTrails -</t>
    </r>
  </si>
  <si>
    <t>09-Feb</t>
  </si>
  <si>
    <t>11-Feb</t>
  </si>
  <si>
    <t>10-Feb</t>
  </si>
  <si>
    <t>08 Feb -- pm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</si>
</sst>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2"/>
      <color indexed="60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2"/>
      <color indexed="63"/>
      <name val="Tahoma"/>
      <family val="2"/>
    </font>
    <font>
      <b/>
      <sz val="12"/>
      <color indexed="63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9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9" fontId="9" fillId="0" borderId="23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16" fontId="0" fillId="0" borderId="25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" fontId="0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" fontId="7" fillId="0" borderId="30" xfId="0" applyNumberFormat="1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left" vertical="center"/>
    </xf>
    <xf numFmtId="0" fontId="11" fillId="7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49" fontId="0" fillId="0" borderId="11" xfId="0" applyNumberFormat="1" applyFont="1" applyBorder="1" applyAlignment="1" quotePrefix="1">
      <alignment horizontal="center" vertical="center"/>
    </xf>
    <xf numFmtId="49" fontId="0" fillId="0" borderId="12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13" fillId="8" borderId="38" xfId="0" applyFont="1" applyFill="1" applyBorder="1" applyAlignment="1" quotePrefix="1">
      <alignment horizontal="center" vertical="center"/>
    </xf>
    <xf numFmtId="0" fontId="13" fillId="8" borderId="39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70">
      <pane xSplit="1" topLeftCell="F1" activePane="topRight" state="frozen"/>
      <selection pane="topLeft" activeCell="A1" sqref="A1"/>
      <selection pane="topRight" activeCell="P83" sqref="P83"/>
    </sheetView>
  </sheetViews>
  <sheetFormatPr defaultColWidth="9.140625" defaultRowHeight="12.75"/>
  <cols>
    <col min="1" max="1" width="20.7109375" style="1" customWidth="1"/>
    <col min="2" max="2" width="15.7109375" style="1" customWidth="1"/>
    <col min="3" max="4" width="8.7109375" style="3" customWidth="1"/>
    <col min="5" max="5" width="15.7109375" style="1" customWidth="1"/>
    <col min="6" max="7" width="8.7109375" style="3" customWidth="1"/>
    <col min="8" max="8" width="15.7109375" style="1" customWidth="1"/>
    <col min="9" max="10" width="8.7109375" style="3" customWidth="1"/>
    <col min="11" max="11" width="15.7109375" style="1" customWidth="1"/>
    <col min="12" max="13" width="8.7109375" style="3" customWidth="1"/>
    <col min="14" max="14" width="15.7109375" style="1" customWidth="1"/>
    <col min="15" max="16" width="8.7109375" style="3" customWidth="1"/>
    <col min="17" max="16384" width="9.140625" style="1" customWidth="1"/>
  </cols>
  <sheetData>
    <row r="1" spans="1:16" ht="19.5" customHeight="1">
      <c r="A1" s="66" t="s">
        <v>50</v>
      </c>
      <c r="B1" s="52" t="s">
        <v>0</v>
      </c>
      <c r="C1" s="54"/>
      <c r="D1" s="55"/>
      <c r="E1" s="18" t="s">
        <v>1</v>
      </c>
      <c r="F1" s="54"/>
      <c r="G1" s="55"/>
      <c r="H1" s="18" t="s">
        <v>2</v>
      </c>
      <c r="I1" s="54"/>
      <c r="J1" s="55"/>
      <c r="K1" s="22" t="s">
        <v>3</v>
      </c>
      <c r="L1" s="17"/>
      <c r="M1" s="4"/>
      <c r="N1" s="18" t="s">
        <v>22</v>
      </c>
      <c r="O1" s="17"/>
      <c r="P1" s="4"/>
    </row>
    <row r="2" spans="1:16" ht="19.5" customHeight="1">
      <c r="A2" s="23" t="s">
        <v>7</v>
      </c>
      <c r="B2" s="70" t="s">
        <v>44</v>
      </c>
      <c r="C2" s="56"/>
      <c r="D2" s="57"/>
      <c r="E2" s="69" t="s">
        <v>45</v>
      </c>
      <c r="F2" s="56"/>
      <c r="G2" s="57"/>
      <c r="H2" s="69" t="s">
        <v>46</v>
      </c>
      <c r="I2" s="56"/>
      <c r="J2" s="57"/>
      <c r="K2" s="69" t="s">
        <v>47</v>
      </c>
      <c r="L2" s="17"/>
      <c r="M2" s="4"/>
      <c r="N2" s="69" t="s">
        <v>43</v>
      </c>
      <c r="O2" s="17"/>
      <c r="P2" s="4"/>
    </row>
    <row r="3" spans="1:16" ht="19.5" customHeight="1">
      <c r="A3" s="23" t="s">
        <v>10</v>
      </c>
      <c r="B3" s="53" t="s">
        <v>23</v>
      </c>
      <c r="C3" s="58"/>
      <c r="D3" s="59"/>
      <c r="E3" s="19" t="s">
        <v>25</v>
      </c>
      <c r="F3" s="58"/>
      <c r="G3" s="59"/>
      <c r="H3" s="19" t="s">
        <v>26</v>
      </c>
      <c r="I3" s="58"/>
      <c r="J3" s="59"/>
      <c r="K3" s="19" t="s">
        <v>27</v>
      </c>
      <c r="L3" s="17"/>
      <c r="M3" s="4"/>
      <c r="N3" s="19" t="s">
        <v>34</v>
      </c>
      <c r="O3" s="17"/>
      <c r="P3" s="4"/>
    </row>
    <row r="4" spans="1:16" ht="19.5" customHeight="1">
      <c r="A4" s="23" t="s">
        <v>8</v>
      </c>
      <c r="B4" s="53" t="s">
        <v>48</v>
      </c>
      <c r="C4" s="58"/>
      <c r="D4" s="59"/>
      <c r="E4" s="19" t="s">
        <v>48</v>
      </c>
      <c r="F4" s="58"/>
      <c r="G4" s="59"/>
      <c r="H4" s="19" t="s">
        <v>48</v>
      </c>
      <c r="I4" s="58"/>
      <c r="J4" s="59"/>
      <c r="K4" s="19" t="s">
        <v>49</v>
      </c>
      <c r="L4" s="17"/>
      <c r="M4" s="4"/>
      <c r="N4" s="19" t="s">
        <v>48</v>
      </c>
      <c r="O4" s="17"/>
      <c r="P4" s="4"/>
    </row>
    <row r="5" spans="1:16" ht="19.5" customHeight="1">
      <c r="A5" s="23" t="s">
        <v>9</v>
      </c>
      <c r="B5" s="53" t="s">
        <v>4</v>
      </c>
      <c r="C5" s="58"/>
      <c r="D5" s="59"/>
      <c r="E5" s="19" t="s">
        <v>4</v>
      </c>
      <c r="F5" s="58"/>
      <c r="G5" s="59"/>
      <c r="H5" s="19" t="s">
        <v>4</v>
      </c>
      <c r="I5" s="58"/>
      <c r="J5" s="59"/>
      <c r="K5" s="19" t="s">
        <v>5</v>
      </c>
      <c r="L5" s="17"/>
      <c r="M5" s="4"/>
      <c r="N5" s="19" t="s">
        <v>4</v>
      </c>
      <c r="O5" s="17"/>
      <c r="P5" s="4"/>
    </row>
    <row r="6" spans="1:16" ht="19.5" customHeight="1" thickBot="1">
      <c r="A6" s="67" t="s">
        <v>33</v>
      </c>
      <c r="B6" s="77" t="s">
        <v>29</v>
      </c>
      <c r="C6" s="60"/>
      <c r="D6" s="15"/>
      <c r="E6" s="78" t="s">
        <v>30</v>
      </c>
      <c r="F6" s="60"/>
      <c r="G6" s="15"/>
      <c r="H6" s="78" t="s">
        <v>31</v>
      </c>
      <c r="I6" s="60"/>
      <c r="J6" s="15"/>
      <c r="K6" s="79" t="s">
        <v>28</v>
      </c>
      <c r="L6" s="17"/>
      <c r="M6" s="4"/>
      <c r="N6" s="78" t="s">
        <v>32</v>
      </c>
      <c r="O6" s="17"/>
      <c r="P6" s="4"/>
    </row>
    <row r="7" spans="1:16" ht="19.5" customHeight="1" thickBot="1">
      <c r="A7" s="71" t="s">
        <v>24</v>
      </c>
      <c r="B7" s="65"/>
      <c r="C7" s="4"/>
      <c r="D7" s="4"/>
      <c r="E7" s="72"/>
      <c r="F7" s="4"/>
      <c r="G7" s="4"/>
      <c r="H7" s="72"/>
      <c r="I7" s="4"/>
      <c r="J7" s="4"/>
      <c r="K7" s="72"/>
      <c r="L7" s="4"/>
      <c r="M7" s="4"/>
      <c r="N7" s="72"/>
      <c r="O7" s="4"/>
      <c r="P7" s="4"/>
    </row>
    <row r="8" spans="1:16" s="76" customFormat="1" ht="19.5" customHeight="1" thickBot="1">
      <c r="A8" s="73"/>
      <c r="B8" s="74"/>
      <c r="C8" s="6"/>
      <c r="D8" s="6"/>
      <c r="E8" s="75"/>
      <c r="F8" s="6"/>
      <c r="G8" s="6"/>
      <c r="H8" s="75"/>
      <c r="I8" s="6"/>
      <c r="J8" s="6"/>
      <c r="K8" s="75"/>
      <c r="L8" s="6"/>
      <c r="M8" s="6"/>
      <c r="N8" s="75"/>
      <c r="O8" s="6"/>
      <c r="P8" s="6"/>
    </row>
    <row r="9" spans="1:16" ht="19.5" customHeight="1" thickBot="1">
      <c r="A9" s="68" t="s">
        <v>12</v>
      </c>
      <c r="B9" s="83" t="s">
        <v>51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16" ht="19.5" customHeight="1">
      <c r="A10" s="25" t="s">
        <v>6</v>
      </c>
      <c r="B10" s="8" t="str">
        <f>B$6</f>
        <v>RED BOY</v>
      </c>
      <c r="C10" s="9" t="s">
        <v>19</v>
      </c>
      <c r="D10" s="10" t="s">
        <v>21</v>
      </c>
      <c r="E10" s="8" t="str">
        <f>E$6</f>
        <v>YELLOW BOY</v>
      </c>
      <c r="F10" s="9" t="s">
        <v>19</v>
      </c>
      <c r="G10" s="10" t="s">
        <v>21</v>
      </c>
      <c r="H10" s="8" t="str">
        <f>H$6</f>
        <v>GREEN BOY</v>
      </c>
      <c r="I10" s="9" t="s">
        <v>19</v>
      </c>
      <c r="J10" s="10" t="s">
        <v>21</v>
      </c>
      <c r="K10" s="14" t="str">
        <f>K$6</f>
        <v>RED GIRL</v>
      </c>
      <c r="L10" s="9" t="s">
        <v>19</v>
      </c>
      <c r="M10" s="10" t="s">
        <v>21</v>
      </c>
      <c r="N10" s="8" t="str">
        <f>N$6</f>
        <v>BLUE BOY</v>
      </c>
      <c r="O10" s="9" t="s">
        <v>19</v>
      </c>
      <c r="P10" s="10" t="s">
        <v>21</v>
      </c>
    </row>
    <row r="11" spans="1:16" ht="19.5" customHeight="1">
      <c r="A11" s="26" t="s">
        <v>35</v>
      </c>
      <c r="B11" s="11">
        <v>230</v>
      </c>
      <c r="C11" s="29" t="s">
        <v>20</v>
      </c>
      <c r="D11" s="30" t="s">
        <v>20</v>
      </c>
      <c r="E11" s="11">
        <v>224</v>
      </c>
      <c r="F11" s="29" t="s">
        <v>20</v>
      </c>
      <c r="G11" s="30" t="s">
        <v>20</v>
      </c>
      <c r="H11" s="11">
        <v>220</v>
      </c>
      <c r="I11" s="29" t="s">
        <v>20</v>
      </c>
      <c r="J11" s="30" t="s">
        <v>20</v>
      </c>
      <c r="K11" s="11">
        <v>234</v>
      </c>
      <c r="L11" s="29" t="s">
        <v>20</v>
      </c>
      <c r="M11" s="30" t="s">
        <v>20</v>
      </c>
      <c r="N11" s="11">
        <v>202</v>
      </c>
      <c r="O11" s="29" t="s">
        <v>20</v>
      </c>
      <c r="P11" s="30" t="s">
        <v>20</v>
      </c>
    </row>
    <row r="12" spans="1:16" ht="19.5" customHeight="1">
      <c r="A12" s="20" t="s">
        <v>36</v>
      </c>
      <c r="B12" s="12">
        <v>220</v>
      </c>
      <c r="C12" s="31">
        <f aca="true" t="shared" si="0" ref="C12:C24">IF(B12&gt;0,B12-B$11,"")</f>
        <v>-10</v>
      </c>
      <c r="D12" s="32">
        <f aca="true" t="shared" si="1" ref="D12:D24">IF(B12&gt;0,C12/B$11,"")</f>
        <v>-0.043478260869565216</v>
      </c>
      <c r="E12" s="12">
        <v>208</v>
      </c>
      <c r="F12" s="31">
        <f aca="true" t="shared" si="2" ref="F12:F24">IF(E12&gt;0,E12-E$11,"")</f>
        <v>-16</v>
      </c>
      <c r="G12" s="32">
        <f>IF(E12&gt;0,F12/E$11,"")</f>
        <v>-0.07142857142857142</v>
      </c>
      <c r="H12" s="12">
        <v>210</v>
      </c>
      <c r="I12" s="31">
        <f aca="true" t="shared" si="3" ref="I12:I24">IF(H12&gt;0,H12-H$11,"")</f>
        <v>-10</v>
      </c>
      <c r="J12" s="32">
        <f>IF(H12&gt;0,I12/H$11,"")</f>
        <v>-0.045454545454545456</v>
      </c>
      <c r="K12" s="12">
        <v>222</v>
      </c>
      <c r="L12" s="39">
        <f aca="true" t="shared" si="4" ref="L12:L24">IF(K12&gt;0,K12-K$11,"")</f>
        <v>-12</v>
      </c>
      <c r="M12" s="32">
        <f>IF(K12&gt;0,L12/K$11,"")</f>
        <v>-0.05128205128205128</v>
      </c>
      <c r="N12" s="12">
        <v>192</v>
      </c>
      <c r="O12" s="39">
        <f aca="true" t="shared" si="5" ref="O12:O24">IF(N12&gt;0,N12-N$11,"")</f>
        <v>-10</v>
      </c>
      <c r="P12" s="32">
        <f>IF(N12&gt;0,O12/N$11,"")</f>
        <v>-0.04950495049504951</v>
      </c>
    </row>
    <row r="13" spans="1:16" ht="19.5" customHeight="1" thickBot="1">
      <c r="A13" s="21" t="s">
        <v>37</v>
      </c>
      <c r="B13" s="13">
        <v>230</v>
      </c>
      <c r="C13" s="33">
        <f t="shared" si="0"/>
        <v>0</v>
      </c>
      <c r="D13" s="34">
        <f t="shared" si="1"/>
        <v>0</v>
      </c>
      <c r="E13" s="13">
        <v>210</v>
      </c>
      <c r="F13" s="33">
        <f t="shared" si="2"/>
        <v>-14</v>
      </c>
      <c r="G13" s="34">
        <f aca="true" t="shared" si="6" ref="G13:G23">IF(E13&gt;0,F13/E$11,"")</f>
        <v>-0.0625</v>
      </c>
      <c r="H13" s="13">
        <v>216</v>
      </c>
      <c r="I13" s="33">
        <f t="shared" si="3"/>
        <v>-4</v>
      </c>
      <c r="J13" s="34">
        <f aca="true" t="shared" si="7" ref="J13:J23">IF(H13&gt;0,I13/H$11,"")</f>
        <v>-0.01818181818181818</v>
      </c>
      <c r="K13" s="13">
        <v>228</v>
      </c>
      <c r="L13" s="40">
        <f t="shared" si="4"/>
        <v>-6</v>
      </c>
      <c r="M13" s="34">
        <f aca="true" t="shared" si="8" ref="M13:M22">IF(K13&gt;0,L13/K$11,"")</f>
        <v>-0.02564102564102564</v>
      </c>
      <c r="N13" s="13">
        <v>196</v>
      </c>
      <c r="O13" s="40">
        <f t="shared" si="5"/>
        <v>-6</v>
      </c>
      <c r="P13" s="34">
        <f aca="true" t="shared" si="9" ref="P13:P22">IF(N13&gt;0,O13/N$11,"")</f>
        <v>-0.0297029702970297</v>
      </c>
    </row>
    <row r="14" spans="2:16" s="2" customFormat="1" ht="9.75" customHeight="1" thickBot="1">
      <c r="B14" s="5"/>
      <c r="C14" s="35">
        <f t="shared" si="0"/>
      </c>
      <c r="D14" s="36">
        <f t="shared" si="1"/>
      </c>
      <c r="E14" s="5"/>
      <c r="F14" s="35">
        <f t="shared" si="2"/>
      </c>
      <c r="G14" s="36">
        <f t="shared" si="6"/>
      </c>
      <c r="H14" s="5"/>
      <c r="I14" s="35">
        <f t="shared" si="3"/>
      </c>
      <c r="J14" s="36">
        <f t="shared" si="7"/>
      </c>
      <c r="K14" s="5"/>
      <c r="L14" s="41">
        <f t="shared" si="4"/>
      </c>
      <c r="M14" s="36">
        <f t="shared" si="8"/>
      </c>
      <c r="N14" s="5"/>
      <c r="O14" s="41">
        <f t="shared" si="5"/>
      </c>
      <c r="P14" s="36">
        <f t="shared" si="9"/>
      </c>
    </row>
    <row r="15" spans="1:16" ht="19.5" customHeight="1">
      <c r="A15" s="28" t="s">
        <v>38</v>
      </c>
      <c r="B15" s="16">
        <v>244</v>
      </c>
      <c r="C15" s="37">
        <f t="shared" si="0"/>
        <v>14</v>
      </c>
      <c r="D15" s="38">
        <f t="shared" si="1"/>
        <v>0.06086956521739131</v>
      </c>
      <c r="E15" s="16">
        <v>224</v>
      </c>
      <c r="F15" s="37">
        <f t="shared" si="2"/>
        <v>0</v>
      </c>
      <c r="G15" s="38">
        <f t="shared" si="6"/>
        <v>0</v>
      </c>
      <c r="H15" s="16">
        <v>226</v>
      </c>
      <c r="I15" s="37">
        <f t="shared" si="3"/>
        <v>6</v>
      </c>
      <c r="J15" s="38">
        <f t="shared" si="7"/>
        <v>0.02727272727272727</v>
      </c>
      <c r="K15" s="16">
        <v>248</v>
      </c>
      <c r="L15" s="42">
        <f t="shared" si="4"/>
        <v>14</v>
      </c>
      <c r="M15" s="38">
        <f t="shared" si="8"/>
        <v>0.05982905982905983</v>
      </c>
      <c r="N15" s="16">
        <v>210</v>
      </c>
      <c r="O15" s="42">
        <f t="shared" si="5"/>
        <v>8</v>
      </c>
      <c r="P15" s="38">
        <f t="shared" si="9"/>
        <v>0.039603960396039604</v>
      </c>
    </row>
    <row r="16" spans="1:16" ht="19.5" customHeight="1">
      <c r="A16" s="20" t="s">
        <v>39</v>
      </c>
      <c r="B16" s="12">
        <v>256</v>
      </c>
      <c r="C16" s="31">
        <f t="shared" si="0"/>
        <v>26</v>
      </c>
      <c r="D16" s="32">
        <f t="shared" si="1"/>
        <v>0.11304347826086956</v>
      </c>
      <c r="E16" s="12">
        <v>236</v>
      </c>
      <c r="F16" s="31">
        <f t="shared" si="2"/>
        <v>12</v>
      </c>
      <c r="G16" s="32">
        <f t="shared" si="6"/>
        <v>0.05357142857142857</v>
      </c>
      <c r="H16" s="12">
        <v>242</v>
      </c>
      <c r="I16" s="31">
        <f t="shared" si="3"/>
        <v>22</v>
      </c>
      <c r="J16" s="32">
        <f t="shared" si="7"/>
        <v>0.1</v>
      </c>
      <c r="K16" s="12">
        <v>256</v>
      </c>
      <c r="L16" s="39">
        <f t="shared" si="4"/>
        <v>22</v>
      </c>
      <c r="M16" s="32">
        <f t="shared" si="8"/>
        <v>0.09401709401709402</v>
      </c>
      <c r="N16" s="12">
        <v>222</v>
      </c>
      <c r="O16" s="39">
        <f t="shared" si="5"/>
        <v>20</v>
      </c>
      <c r="P16" s="32">
        <f t="shared" si="9"/>
        <v>0.09900990099009901</v>
      </c>
    </row>
    <row r="17" spans="1:16" ht="19.5" customHeight="1">
      <c r="A17" s="20" t="s">
        <v>40</v>
      </c>
      <c r="B17" s="12">
        <v>274</v>
      </c>
      <c r="C17" s="31">
        <f t="shared" si="0"/>
        <v>44</v>
      </c>
      <c r="D17" s="32">
        <f t="shared" si="1"/>
        <v>0.19130434782608696</v>
      </c>
      <c r="E17" s="12">
        <v>248</v>
      </c>
      <c r="F17" s="31">
        <f t="shared" si="2"/>
        <v>24</v>
      </c>
      <c r="G17" s="32">
        <f t="shared" si="6"/>
        <v>0.10714285714285714</v>
      </c>
      <c r="H17" s="12">
        <v>266</v>
      </c>
      <c r="I17" s="31">
        <f t="shared" si="3"/>
        <v>46</v>
      </c>
      <c r="J17" s="32">
        <f t="shared" si="7"/>
        <v>0.20909090909090908</v>
      </c>
      <c r="K17" s="12">
        <v>266</v>
      </c>
      <c r="L17" s="39">
        <f t="shared" si="4"/>
        <v>32</v>
      </c>
      <c r="M17" s="32">
        <f t="shared" si="8"/>
        <v>0.13675213675213677</v>
      </c>
      <c r="N17" s="12">
        <v>246</v>
      </c>
      <c r="O17" s="39">
        <f t="shared" si="5"/>
        <v>44</v>
      </c>
      <c r="P17" s="32">
        <f t="shared" si="9"/>
        <v>0.21782178217821782</v>
      </c>
    </row>
    <row r="18" spans="1:16" ht="19.5" customHeight="1">
      <c r="A18" s="20" t="s">
        <v>41</v>
      </c>
      <c r="B18" s="12">
        <v>282</v>
      </c>
      <c r="C18" s="31">
        <f t="shared" si="0"/>
        <v>52</v>
      </c>
      <c r="D18" s="32">
        <f t="shared" si="1"/>
        <v>0.22608695652173913</v>
      </c>
      <c r="E18" s="12">
        <v>258</v>
      </c>
      <c r="F18" s="31">
        <f t="shared" si="2"/>
        <v>34</v>
      </c>
      <c r="G18" s="32">
        <f t="shared" si="6"/>
        <v>0.15178571428571427</v>
      </c>
      <c r="H18" s="12">
        <v>272</v>
      </c>
      <c r="I18" s="31">
        <f t="shared" si="3"/>
        <v>52</v>
      </c>
      <c r="J18" s="32">
        <f t="shared" si="7"/>
        <v>0.23636363636363636</v>
      </c>
      <c r="K18" s="12">
        <v>270</v>
      </c>
      <c r="L18" s="39">
        <f t="shared" si="4"/>
        <v>36</v>
      </c>
      <c r="M18" s="32">
        <f t="shared" si="8"/>
        <v>0.15384615384615385</v>
      </c>
      <c r="N18" s="12">
        <v>250</v>
      </c>
      <c r="O18" s="39">
        <f t="shared" si="5"/>
        <v>48</v>
      </c>
      <c r="P18" s="32">
        <f t="shared" si="9"/>
        <v>0.2376237623762376</v>
      </c>
    </row>
    <row r="19" spans="1:16" ht="19.5" customHeight="1">
      <c r="A19" s="20" t="s">
        <v>42</v>
      </c>
      <c r="B19" s="12">
        <v>298</v>
      </c>
      <c r="C19" s="31">
        <f t="shared" si="0"/>
        <v>68</v>
      </c>
      <c r="D19" s="32">
        <f t="shared" si="1"/>
        <v>0.2956521739130435</v>
      </c>
      <c r="E19" s="12">
        <v>274</v>
      </c>
      <c r="F19" s="31">
        <f t="shared" si="2"/>
        <v>50</v>
      </c>
      <c r="G19" s="32">
        <f t="shared" si="6"/>
        <v>0.22321428571428573</v>
      </c>
      <c r="H19" s="12">
        <v>276</v>
      </c>
      <c r="I19" s="31">
        <f t="shared" si="3"/>
        <v>56</v>
      </c>
      <c r="J19" s="32">
        <f t="shared" si="7"/>
        <v>0.2545454545454545</v>
      </c>
      <c r="K19" s="12">
        <v>280</v>
      </c>
      <c r="L19" s="39">
        <f t="shared" si="4"/>
        <v>46</v>
      </c>
      <c r="M19" s="32">
        <f t="shared" si="8"/>
        <v>0.19658119658119658</v>
      </c>
      <c r="N19" s="12">
        <v>266</v>
      </c>
      <c r="O19" s="39">
        <f t="shared" si="5"/>
        <v>64</v>
      </c>
      <c r="P19" s="32">
        <f t="shared" si="9"/>
        <v>0.31683168316831684</v>
      </c>
    </row>
    <row r="20" spans="1:16" ht="19.5" customHeight="1">
      <c r="A20" s="82" t="s">
        <v>55</v>
      </c>
      <c r="B20" s="12">
        <v>308</v>
      </c>
      <c r="C20" s="31">
        <f t="shared" si="0"/>
        <v>78</v>
      </c>
      <c r="D20" s="32">
        <f t="shared" si="1"/>
        <v>0.3391304347826087</v>
      </c>
      <c r="E20" s="12">
        <v>280</v>
      </c>
      <c r="F20" s="31">
        <f t="shared" si="2"/>
        <v>56</v>
      </c>
      <c r="G20" s="32">
        <f t="shared" si="6"/>
        <v>0.25</v>
      </c>
      <c r="H20" s="12">
        <v>298</v>
      </c>
      <c r="I20" s="31">
        <f t="shared" si="3"/>
        <v>78</v>
      </c>
      <c r="J20" s="32">
        <f t="shared" si="7"/>
        <v>0.35454545454545455</v>
      </c>
      <c r="K20" s="12">
        <v>294</v>
      </c>
      <c r="L20" s="39">
        <f t="shared" si="4"/>
        <v>60</v>
      </c>
      <c r="M20" s="32">
        <f t="shared" si="8"/>
        <v>0.2564102564102564</v>
      </c>
      <c r="N20" s="12">
        <v>276</v>
      </c>
      <c r="O20" s="39">
        <f t="shared" si="5"/>
        <v>74</v>
      </c>
      <c r="P20" s="32">
        <f t="shared" si="9"/>
        <v>0.36633663366336633</v>
      </c>
    </row>
    <row r="21" spans="1:16" ht="19.5" customHeight="1">
      <c r="A21" s="80" t="s">
        <v>52</v>
      </c>
      <c r="B21" s="12">
        <v>342</v>
      </c>
      <c r="C21" s="31">
        <f t="shared" si="0"/>
        <v>112</v>
      </c>
      <c r="D21" s="32">
        <f t="shared" si="1"/>
        <v>0.48695652173913045</v>
      </c>
      <c r="E21" s="12">
        <v>312</v>
      </c>
      <c r="F21" s="31">
        <f t="shared" si="2"/>
        <v>88</v>
      </c>
      <c r="G21" s="32">
        <f t="shared" si="6"/>
        <v>0.39285714285714285</v>
      </c>
      <c r="H21" s="12">
        <v>330</v>
      </c>
      <c r="I21" s="31">
        <f t="shared" si="3"/>
        <v>110</v>
      </c>
      <c r="J21" s="32">
        <f t="shared" si="7"/>
        <v>0.5</v>
      </c>
      <c r="K21" s="12">
        <v>326</v>
      </c>
      <c r="L21" s="39">
        <f t="shared" si="4"/>
        <v>92</v>
      </c>
      <c r="M21" s="32">
        <f t="shared" si="8"/>
        <v>0.39316239316239315</v>
      </c>
      <c r="N21" s="12">
        <v>314</v>
      </c>
      <c r="O21" s="39">
        <f t="shared" si="5"/>
        <v>112</v>
      </c>
      <c r="P21" s="32">
        <f t="shared" si="9"/>
        <v>0.5544554455445545</v>
      </c>
    </row>
    <row r="22" spans="1:16" ht="19.5" customHeight="1">
      <c r="A22" s="80" t="s">
        <v>54</v>
      </c>
      <c r="B22" s="12">
        <v>354</v>
      </c>
      <c r="C22" s="31">
        <f t="shared" si="0"/>
        <v>124</v>
      </c>
      <c r="D22" s="32">
        <f t="shared" si="1"/>
        <v>0.5391304347826087</v>
      </c>
      <c r="E22" s="12">
        <v>320</v>
      </c>
      <c r="F22" s="31">
        <f t="shared" si="2"/>
        <v>96</v>
      </c>
      <c r="G22" s="32">
        <f t="shared" si="6"/>
        <v>0.42857142857142855</v>
      </c>
      <c r="H22" s="12">
        <v>340</v>
      </c>
      <c r="I22" s="31">
        <f t="shared" si="3"/>
        <v>120</v>
      </c>
      <c r="J22" s="32">
        <f t="shared" si="7"/>
        <v>0.5454545454545454</v>
      </c>
      <c r="K22" s="12">
        <v>348</v>
      </c>
      <c r="L22" s="39">
        <f t="shared" si="4"/>
        <v>114</v>
      </c>
      <c r="M22" s="32">
        <f t="shared" si="8"/>
        <v>0.48717948717948717</v>
      </c>
      <c r="N22" s="12">
        <v>318</v>
      </c>
      <c r="O22" s="39">
        <f t="shared" si="5"/>
        <v>116</v>
      </c>
      <c r="P22" s="32">
        <f t="shared" si="9"/>
        <v>0.5742574257425742</v>
      </c>
    </row>
    <row r="23" spans="1:16" ht="19.5" customHeight="1" thickBot="1">
      <c r="A23" s="81" t="s">
        <v>53</v>
      </c>
      <c r="B23" s="13">
        <v>392</v>
      </c>
      <c r="C23" s="33">
        <f t="shared" si="0"/>
        <v>162</v>
      </c>
      <c r="D23" s="34">
        <f t="shared" si="1"/>
        <v>0.7043478260869566</v>
      </c>
      <c r="E23" s="13">
        <v>332</v>
      </c>
      <c r="F23" s="33">
        <f t="shared" si="2"/>
        <v>108</v>
      </c>
      <c r="G23" s="34">
        <f t="shared" si="6"/>
        <v>0.48214285714285715</v>
      </c>
      <c r="H23" s="13">
        <v>368</v>
      </c>
      <c r="I23" s="33">
        <f t="shared" si="3"/>
        <v>148</v>
      </c>
      <c r="J23" s="34">
        <f t="shared" si="7"/>
        <v>0.6727272727272727</v>
      </c>
      <c r="K23" s="13">
        <v>364</v>
      </c>
      <c r="L23" s="40">
        <f t="shared" si="4"/>
        <v>130</v>
      </c>
      <c r="M23" s="34">
        <f>IF(K23&gt;0,L23/K$11,"")</f>
        <v>0.5555555555555556</v>
      </c>
      <c r="N23" s="13">
        <v>332</v>
      </c>
      <c r="O23" s="40">
        <f t="shared" si="5"/>
        <v>130</v>
      </c>
      <c r="P23" s="34">
        <f>IF(N23&gt;0,O23/N$11,"")</f>
        <v>0.6435643564356436</v>
      </c>
    </row>
    <row r="24" spans="1:16" s="2" customFormat="1" ht="9.75" customHeight="1" thickBot="1">
      <c r="A24" s="27"/>
      <c r="C24" s="4">
        <f t="shared" si="0"/>
      </c>
      <c r="D24" s="7">
        <f t="shared" si="1"/>
      </c>
      <c r="F24" s="4">
        <f t="shared" si="2"/>
      </c>
      <c r="G24" s="4"/>
      <c r="I24" s="4">
        <f t="shared" si="3"/>
      </c>
      <c r="J24" s="4"/>
      <c r="L24" s="4">
        <f t="shared" si="4"/>
      </c>
      <c r="M24" s="4"/>
      <c r="O24" s="4">
        <f t="shared" si="5"/>
      </c>
      <c r="P24" s="4"/>
    </row>
    <row r="25" spans="1:16" ht="19.5" customHeight="1" thickBot="1">
      <c r="A25" s="24" t="s">
        <v>11</v>
      </c>
      <c r="B25" s="83" t="s">
        <v>51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</row>
    <row r="26" spans="1:16" ht="19.5" customHeight="1">
      <c r="A26" s="25" t="s">
        <v>6</v>
      </c>
      <c r="B26" s="8" t="str">
        <f>B$6</f>
        <v>RED BOY</v>
      </c>
      <c r="C26" s="9" t="s">
        <v>19</v>
      </c>
      <c r="D26" s="10" t="s">
        <v>21</v>
      </c>
      <c r="E26" s="8" t="str">
        <f>E$6</f>
        <v>YELLOW BOY</v>
      </c>
      <c r="F26" s="9" t="s">
        <v>19</v>
      </c>
      <c r="G26" s="10" t="s">
        <v>21</v>
      </c>
      <c r="H26" s="8" t="str">
        <f>H$6</f>
        <v>GREEN BOY</v>
      </c>
      <c r="I26" s="9" t="s">
        <v>19</v>
      </c>
      <c r="J26" s="10" t="s">
        <v>21</v>
      </c>
      <c r="K26" s="14" t="str">
        <f>K$6</f>
        <v>RED GIRL</v>
      </c>
      <c r="L26" s="9" t="s">
        <v>19</v>
      </c>
      <c r="M26" s="10" t="s">
        <v>21</v>
      </c>
      <c r="N26" s="8" t="str">
        <f>N$6</f>
        <v>BLUE BOY</v>
      </c>
      <c r="O26" s="9" t="s">
        <v>19</v>
      </c>
      <c r="P26" s="10" t="s">
        <v>21</v>
      </c>
    </row>
    <row r="27" spans="1:16" ht="19.5" customHeight="1">
      <c r="A27" s="45">
        <v>39490</v>
      </c>
      <c r="B27" s="12"/>
      <c r="C27" s="43">
        <f aca="true" t="shared" si="10" ref="C27:C34">IF(B27&gt;0,B27-B$11,"")</f>
      </c>
      <c r="D27" s="46">
        <f aca="true" t="shared" si="11" ref="D27:D34">IF(B27&gt;0,C27/B$11,"")</f>
      </c>
      <c r="E27" s="12"/>
      <c r="F27" s="43">
        <f aca="true" t="shared" si="12" ref="F27:F34">IF(E27&gt;0,E27-E$11,"")</f>
      </c>
      <c r="G27" s="46">
        <f aca="true" t="shared" si="13" ref="G27:G33">IF(E27&gt;0,F27/E$11,"")</f>
      </c>
      <c r="H27" s="12"/>
      <c r="I27" s="43">
        <f aca="true" t="shared" si="14" ref="I27:I34">IF(H27&gt;0,H27-H$11,"")</f>
      </c>
      <c r="J27" s="46">
        <f aca="true" t="shared" si="15" ref="J27:J33">IF(H27&gt;0,I27/H$11,"")</f>
      </c>
      <c r="K27" s="12"/>
      <c r="L27" s="43">
        <f aca="true" t="shared" si="16" ref="L27:L34">IF(K27&gt;0,K27-K$11,"")</f>
      </c>
      <c r="M27" s="46">
        <f aca="true" t="shared" si="17" ref="M27:M33">IF(K27&gt;0,L27/K$11,"")</f>
      </c>
      <c r="N27" s="12"/>
      <c r="O27" s="43">
        <f aca="true" t="shared" si="18" ref="O27:O34">IF(N27&gt;0,N27-N$11,"")</f>
      </c>
      <c r="P27" s="46">
        <f aca="true" t="shared" si="19" ref="P27:P33">IF(N27&gt;0,O27/N$11,"")</f>
      </c>
    </row>
    <row r="28" spans="1:16" ht="19.5" customHeight="1">
      <c r="A28" s="45">
        <v>39491</v>
      </c>
      <c r="B28" s="12">
        <v>460</v>
      </c>
      <c r="C28" s="43">
        <f t="shared" si="10"/>
        <v>230</v>
      </c>
      <c r="D28" s="32">
        <f t="shared" si="11"/>
        <v>1</v>
      </c>
      <c r="E28" s="12">
        <v>392</v>
      </c>
      <c r="F28" s="43">
        <f t="shared" si="12"/>
        <v>168</v>
      </c>
      <c r="G28" s="32">
        <f t="shared" si="13"/>
        <v>0.75</v>
      </c>
      <c r="H28" s="12">
        <v>410</v>
      </c>
      <c r="I28" s="43">
        <f t="shared" si="14"/>
        <v>190</v>
      </c>
      <c r="J28" s="32">
        <f t="shared" si="15"/>
        <v>0.8636363636363636</v>
      </c>
      <c r="K28" s="12">
        <v>428</v>
      </c>
      <c r="L28" s="43">
        <f t="shared" si="16"/>
        <v>194</v>
      </c>
      <c r="M28" s="32">
        <f t="shared" si="17"/>
        <v>0.8290598290598291</v>
      </c>
      <c r="N28" s="12">
        <v>378</v>
      </c>
      <c r="O28" s="43">
        <f t="shared" si="18"/>
        <v>176</v>
      </c>
      <c r="P28" s="32">
        <f t="shared" si="19"/>
        <v>0.8712871287128713</v>
      </c>
    </row>
    <row r="29" spans="1:16" ht="19.5" customHeight="1">
      <c r="A29" s="45">
        <v>39492</v>
      </c>
      <c r="B29" s="12">
        <v>506</v>
      </c>
      <c r="C29" s="43">
        <f t="shared" si="10"/>
        <v>276</v>
      </c>
      <c r="D29" s="32">
        <f t="shared" si="11"/>
        <v>1.2</v>
      </c>
      <c r="E29" s="12">
        <v>428</v>
      </c>
      <c r="F29" s="43">
        <f t="shared" si="12"/>
        <v>204</v>
      </c>
      <c r="G29" s="32">
        <f t="shared" si="13"/>
        <v>0.9107142857142857</v>
      </c>
      <c r="H29" s="12">
        <v>450</v>
      </c>
      <c r="I29" s="43">
        <f t="shared" si="14"/>
        <v>230</v>
      </c>
      <c r="J29" s="32">
        <f t="shared" si="15"/>
        <v>1.0454545454545454</v>
      </c>
      <c r="K29" s="12">
        <v>460</v>
      </c>
      <c r="L29" s="43">
        <f t="shared" si="16"/>
        <v>226</v>
      </c>
      <c r="M29" s="32">
        <f t="shared" si="17"/>
        <v>0.9658119658119658</v>
      </c>
      <c r="N29" s="12">
        <v>428</v>
      </c>
      <c r="O29" s="43">
        <f t="shared" si="18"/>
        <v>226</v>
      </c>
      <c r="P29" s="32">
        <f t="shared" si="19"/>
        <v>1.118811881188119</v>
      </c>
    </row>
    <row r="30" spans="1:16" ht="19.5" customHeight="1">
      <c r="A30" s="45">
        <v>39493</v>
      </c>
      <c r="B30" s="12"/>
      <c r="C30" s="43">
        <f t="shared" si="10"/>
      </c>
      <c r="D30" s="32">
        <f t="shared" si="11"/>
      </c>
      <c r="E30" s="12"/>
      <c r="F30" s="43">
        <f t="shared" si="12"/>
      </c>
      <c r="G30" s="32">
        <f t="shared" si="13"/>
      </c>
      <c r="H30" s="12"/>
      <c r="I30" s="43">
        <f t="shared" si="14"/>
      </c>
      <c r="J30" s="32">
        <f t="shared" si="15"/>
      </c>
      <c r="K30" s="12"/>
      <c r="L30" s="43">
        <f t="shared" si="16"/>
      </c>
      <c r="M30" s="32">
        <f t="shared" si="17"/>
      </c>
      <c r="N30" s="12"/>
      <c r="O30" s="43">
        <f t="shared" si="18"/>
      </c>
      <c r="P30" s="32">
        <f t="shared" si="19"/>
      </c>
    </row>
    <row r="31" spans="1:16" ht="19.5" customHeight="1">
      <c r="A31" s="45">
        <v>39494</v>
      </c>
      <c r="B31" s="12">
        <v>572</v>
      </c>
      <c r="C31" s="43">
        <f t="shared" si="10"/>
        <v>342</v>
      </c>
      <c r="D31" s="32">
        <f t="shared" si="11"/>
        <v>1.4869565217391305</v>
      </c>
      <c r="E31" s="12">
        <v>484</v>
      </c>
      <c r="F31" s="43">
        <f t="shared" si="12"/>
        <v>260</v>
      </c>
      <c r="G31" s="32">
        <f t="shared" si="13"/>
        <v>1.1607142857142858</v>
      </c>
      <c r="H31" s="12">
        <v>512</v>
      </c>
      <c r="I31" s="43">
        <f t="shared" si="14"/>
        <v>292</v>
      </c>
      <c r="J31" s="32">
        <f t="shared" si="15"/>
        <v>1.3272727272727274</v>
      </c>
      <c r="K31" s="12">
        <v>528</v>
      </c>
      <c r="L31" s="43">
        <f t="shared" si="16"/>
        <v>294</v>
      </c>
      <c r="M31" s="32">
        <f t="shared" si="17"/>
        <v>1.2564102564102564</v>
      </c>
      <c r="N31" s="12">
        <v>466</v>
      </c>
      <c r="O31" s="43">
        <f t="shared" si="18"/>
        <v>264</v>
      </c>
      <c r="P31" s="32">
        <f t="shared" si="19"/>
        <v>1.306930693069307</v>
      </c>
    </row>
    <row r="32" spans="1:16" ht="19.5" customHeight="1">
      <c r="A32" s="45">
        <v>39495</v>
      </c>
      <c r="B32" s="12">
        <v>598</v>
      </c>
      <c r="C32" s="43">
        <f t="shared" si="10"/>
        <v>368</v>
      </c>
      <c r="D32" s="32">
        <f t="shared" si="11"/>
        <v>1.6</v>
      </c>
      <c r="E32" s="12">
        <v>522</v>
      </c>
      <c r="F32" s="43">
        <f t="shared" si="12"/>
        <v>298</v>
      </c>
      <c r="G32" s="32">
        <f t="shared" si="13"/>
        <v>1.3303571428571428</v>
      </c>
      <c r="H32" s="12">
        <v>540</v>
      </c>
      <c r="I32" s="43">
        <f t="shared" si="14"/>
        <v>320</v>
      </c>
      <c r="J32" s="32">
        <f t="shared" si="15"/>
        <v>1.4545454545454546</v>
      </c>
      <c r="K32" s="12">
        <v>540</v>
      </c>
      <c r="L32" s="43">
        <f t="shared" si="16"/>
        <v>306</v>
      </c>
      <c r="M32" s="32">
        <f t="shared" si="17"/>
        <v>1.3076923076923077</v>
      </c>
      <c r="N32" s="12">
        <v>496</v>
      </c>
      <c r="O32" s="43">
        <f t="shared" si="18"/>
        <v>294</v>
      </c>
      <c r="P32" s="32">
        <f t="shared" si="19"/>
        <v>1.4554455445544554</v>
      </c>
    </row>
    <row r="33" spans="1:16" ht="19.5" customHeight="1" thickBot="1">
      <c r="A33" s="45">
        <v>39496</v>
      </c>
      <c r="B33" s="13">
        <v>680</v>
      </c>
      <c r="C33" s="47">
        <f t="shared" si="10"/>
        <v>450</v>
      </c>
      <c r="D33" s="34">
        <f t="shared" si="11"/>
        <v>1.9565217391304348</v>
      </c>
      <c r="E33" s="13">
        <v>626</v>
      </c>
      <c r="F33" s="47">
        <f t="shared" si="12"/>
        <v>402</v>
      </c>
      <c r="G33" s="34">
        <f t="shared" si="13"/>
        <v>1.7946428571428572</v>
      </c>
      <c r="H33" s="13">
        <v>606</v>
      </c>
      <c r="I33" s="47">
        <f t="shared" si="14"/>
        <v>386</v>
      </c>
      <c r="J33" s="34">
        <f t="shared" si="15"/>
        <v>1.7545454545454546</v>
      </c>
      <c r="K33" s="13">
        <v>598</v>
      </c>
      <c r="L33" s="47">
        <f t="shared" si="16"/>
        <v>364</v>
      </c>
      <c r="M33" s="34">
        <f t="shared" si="17"/>
        <v>1.5555555555555556</v>
      </c>
      <c r="N33" s="13">
        <v>562</v>
      </c>
      <c r="O33" s="47">
        <f t="shared" si="18"/>
        <v>360</v>
      </c>
      <c r="P33" s="34">
        <f t="shared" si="19"/>
        <v>1.7821782178217822</v>
      </c>
    </row>
    <row r="34" spans="1:16" ht="9.75" customHeight="1" thickBot="1">
      <c r="A34" s="27"/>
      <c r="B34" s="2"/>
      <c r="C34" s="4">
        <f t="shared" si="10"/>
      </c>
      <c r="D34" s="7">
        <f t="shared" si="11"/>
      </c>
      <c r="E34" s="2"/>
      <c r="F34" s="4">
        <f t="shared" si="12"/>
      </c>
      <c r="G34" s="4"/>
      <c r="H34" s="2"/>
      <c r="I34" s="4">
        <f t="shared" si="14"/>
      </c>
      <c r="J34" s="4"/>
      <c r="K34" s="2"/>
      <c r="L34" s="4">
        <f t="shared" si="16"/>
      </c>
      <c r="M34" s="4"/>
      <c r="N34" s="2"/>
      <c r="O34" s="4">
        <f t="shared" si="18"/>
      </c>
      <c r="P34" s="4"/>
    </row>
    <row r="35" spans="1:16" ht="19.5" customHeight="1" thickBot="1">
      <c r="A35" s="24" t="s">
        <v>13</v>
      </c>
      <c r="B35" s="83" t="s">
        <v>51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</row>
    <row r="36" spans="1:16" ht="19.5" customHeight="1">
      <c r="A36" s="25" t="s">
        <v>6</v>
      </c>
      <c r="B36" s="8" t="str">
        <f>B$6</f>
        <v>RED BOY</v>
      </c>
      <c r="C36" s="9" t="s">
        <v>19</v>
      </c>
      <c r="D36" s="10" t="s">
        <v>21</v>
      </c>
      <c r="E36" s="8" t="str">
        <f>E$6</f>
        <v>YELLOW BOY</v>
      </c>
      <c r="F36" s="9" t="s">
        <v>19</v>
      </c>
      <c r="G36" s="10" t="s">
        <v>21</v>
      </c>
      <c r="H36" s="8" t="str">
        <f>H$6</f>
        <v>GREEN BOY</v>
      </c>
      <c r="I36" s="9" t="s">
        <v>19</v>
      </c>
      <c r="J36" s="10" t="s">
        <v>21</v>
      </c>
      <c r="K36" s="14" t="str">
        <f>K$6</f>
        <v>RED GIRL</v>
      </c>
      <c r="L36" s="9" t="s">
        <v>19</v>
      </c>
      <c r="M36" s="10" t="s">
        <v>21</v>
      </c>
      <c r="N36" s="8" t="str">
        <f>N$6</f>
        <v>BLUE BOY</v>
      </c>
      <c r="O36" s="9" t="s">
        <v>19</v>
      </c>
      <c r="P36" s="10" t="s">
        <v>21</v>
      </c>
    </row>
    <row r="37" spans="1:16" ht="19.5" customHeight="1">
      <c r="A37" s="44">
        <v>39497</v>
      </c>
      <c r="B37" s="12"/>
      <c r="C37" s="43">
        <f aca="true" t="shared" si="20" ref="C37:C44">IF(B37&gt;0,B37-B$11,"")</f>
      </c>
      <c r="D37" s="46">
        <f aca="true" t="shared" si="21" ref="D37:D44">IF(B37&gt;0,C37/B$11,"")</f>
      </c>
      <c r="E37" s="12"/>
      <c r="F37" s="43">
        <f aca="true" t="shared" si="22" ref="F37:F44">IF(E37&gt;0,E37-E$11,"")</f>
      </c>
      <c r="G37" s="46">
        <f aca="true" t="shared" si="23" ref="G37:G43">IF(E37&gt;0,F37/E$11,"")</f>
      </c>
      <c r="H37" s="12"/>
      <c r="I37" s="43">
        <f aca="true" t="shared" si="24" ref="I37:I44">IF(H37&gt;0,H37-H$11,"")</f>
      </c>
      <c r="J37" s="46">
        <f aca="true" t="shared" si="25" ref="J37:J43">IF(H37&gt;0,I37/H$11,"")</f>
      </c>
      <c r="K37" s="12"/>
      <c r="L37" s="43">
        <f aca="true" t="shared" si="26" ref="L37:L44">IF(K37&gt;0,K37-K$11,"")</f>
      </c>
      <c r="M37" s="46">
        <f aca="true" t="shared" si="27" ref="M37:M43">IF(K37&gt;0,L37/K$11,"")</f>
      </c>
      <c r="N37" s="12"/>
      <c r="O37" s="43">
        <f aca="true" t="shared" si="28" ref="O37:O44">IF(N37&gt;0,N37-N$11,"")</f>
      </c>
      <c r="P37" s="46">
        <f aca="true" t="shared" si="29" ref="P37:P43">IF(N37&gt;0,O37/N$11,"")</f>
      </c>
    </row>
    <row r="38" spans="1:16" ht="19.5" customHeight="1">
      <c r="A38" s="44">
        <v>39498</v>
      </c>
      <c r="B38" s="12">
        <v>714</v>
      </c>
      <c r="C38" s="43">
        <f t="shared" si="20"/>
        <v>484</v>
      </c>
      <c r="D38" s="32">
        <f t="shared" si="21"/>
        <v>2.1043478260869564</v>
      </c>
      <c r="E38" s="12">
        <v>670</v>
      </c>
      <c r="F38" s="43">
        <f t="shared" si="22"/>
        <v>446</v>
      </c>
      <c r="G38" s="32">
        <f t="shared" si="23"/>
        <v>1.9910714285714286</v>
      </c>
      <c r="H38" s="12">
        <v>658</v>
      </c>
      <c r="I38" s="43">
        <f t="shared" si="24"/>
        <v>438</v>
      </c>
      <c r="J38" s="32">
        <f t="shared" si="25"/>
        <v>1.990909090909091</v>
      </c>
      <c r="K38" s="12">
        <v>614</v>
      </c>
      <c r="L38" s="43">
        <f t="shared" si="26"/>
        <v>380</v>
      </c>
      <c r="M38" s="32">
        <f t="shared" si="27"/>
        <v>1.623931623931624</v>
      </c>
      <c r="N38" s="12">
        <v>610</v>
      </c>
      <c r="O38" s="43">
        <f t="shared" si="28"/>
        <v>408</v>
      </c>
      <c r="P38" s="32">
        <f t="shared" si="29"/>
        <v>2.01980198019802</v>
      </c>
    </row>
    <row r="39" spans="1:16" ht="19.5" customHeight="1">
      <c r="A39" s="44">
        <v>39499</v>
      </c>
      <c r="B39" s="12">
        <v>738</v>
      </c>
      <c r="C39" s="43">
        <f t="shared" si="20"/>
        <v>508</v>
      </c>
      <c r="D39" s="32">
        <f t="shared" si="21"/>
        <v>2.208695652173913</v>
      </c>
      <c r="E39" s="12">
        <v>708</v>
      </c>
      <c r="F39" s="43">
        <f t="shared" si="22"/>
        <v>484</v>
      </c>
      <c r="G39" s="32">
        <f t="shared" si="23"/>
        <v>2.1607142857142856</v>
      </c>
      <c r="H39" s="12">
        <v>682</v>
      </c>
      <c r="I39" s="43">
        <f t="shared" si="24"/>
        <v>462</v>
      </c>
      <c r="J39" s="32">
        <f t="shared" si="25"/>
        <v>2.1</v>
      </c>
      <c r="K39" s="12">
        <v>642</v>
      </c>
      <c r="L39" s="43">
        <f t="shared" si="26"/>
        <v>408</v>
      </c>
      <c r="M39" s="32">
        <f t="shared" si="27"/>
        <v>1.7435897435897436</v>
      </c>
      <c r="N39" s="12">
        <v>626</v>
      </c>
      <c r="O39" s="43">
        <f t="shared" si="28"/>
        <v>424</v>
      </c>
      <c r="P39" s="32">
        <f t="shared" si="29"/>
        <v>2.099009900990099</v>
      </c>
    </row>
    <row r="40" spans="1:16" ht="19.5" customHeight="1">
      <c r="A40" s="44">
        <v>39500</v>
      </c>
      <c r="B40" s="12">
        <v>770</v>
      </c>
      <c r="C40" s="43">
        <f t="shared" si="20"/>
        <v>540</v>
      </c>
      <c r="D40" s="32">
        <f t="shared" si="21"/>
        <v>2.347826086956522</v>
      </c>
      <c r="E40" s="12">
        <v>722</v>
      </c>
      <c r="F40" s="43">
        <f t="shared" si="22"/>
        <v>498</v>
      </c>
      <c r="G40" s="32">
        <f t="shared" si="23"/>
        <v>2.2232142857142856</v>
      </c>
      <c r="H40" s="12">
        <v>712</v>
      </c>
      <c r="I40" s="43">
        <f t="shared" si="24"/>
        <v>492</v>
      </c>
      <c r="J40" s="32">
        <f t="shared" si="25"/>
        <v>2.2363636363636363</v>
      </c>
      <c r="K40" s="12">
        <v>648</v>
      </c>
      <c r="L40" s="43">
        <f t="shared" si="26"/>
        <v>414</v>
      </c>
      <c r="M40" s="32">
        <f t="shared" si="27"/>
        <v>1.7692307692307692</v>
      </c>
      <c r="N40" s="12">
        <v>658</v>
      </c>
      <c r="O40" s="43">
        <f t="shared" si="28"/>
        <v>456</v>
      </c>
      <c r="P40" s="32">
        <f t="shared" si="29"/>
        <v>2.257425742574257</v>
      </c>
    </row>
    <row r="41" spans="1:16" ht="19.5" customHeight="1">
      <c r="A41" s="44">
        <v>39501</v>
      </c>
      <c r="B41" s="12">
        <v>808</v>
      </c>
      <c r="C41" s="43">
        <f t="shared" si="20"/>
        <v>578</v>
      </c>
      <c r="D41" s="32">
        <f t="shared" si="21"/>
        <v>2.5130434782608697</v>
      </c>
      <c r="E41" s="12">
        <v>764</v>
      </c>
      <c r="F41" s="43">
        <f t="shared" si="22"/>
        <v>540</v>
      </c>
      <c r="G41" s="32">
        <f t="shared" si="23"/>
        <v>2.4107142857142856</v>
      </c>
      <c r="H41" s="12">
        <v>762</v>
      </c>
      <c r="I41" s="43">
        <f t="shared" si="24"/>
        <v>542</v>
      </c>
      <c r="J41" s="32">
        <f t="shared" si="25"/>
        <v>2.463636363636364</v>
      </c>
      <c r="K41" s="12">
        <v>686</v>
      </c>
      <c r="L41" s="43">
        <f t="shared" si="26"/>
        <v>452</v>
      </c>
      <c r="M41" s="32">
        <f t="shared" si="27"/>
        <v>1.9316239316239316</v>
      </c>
      <c r="N41" s="12">
        <v>688</v>
      </c>
      <c r="O41" s="43">
        <f t="shared" si="28"/>
        <v>486</v>
      </c>
      <c r="P41" s="32">
        <f t="shared" si="29"/>
        <v>2.405940594059406</v>
      </c>
    </row>
    <row r="42" spans="1:16" ht="19.5" customHeight="1">
      <c r="A42" s="44">
        <v>39502</v>
      </c>
      <c r="B42" s="12"/>
      <c r="C42" s="43">
        <f t="shared" si="20"/>
      </c>
      <c r="D42" s="32">
        <f t="shared" si="21"/>
      </c>
      <c r="E42" s="12"/>
      <c r="F42" s="43">
        <f t="shared" si="22"/>
      </c>
      <c r="G42" s="32">
        <f t="shared" si="23"/>
      </c>
      <c r="H42" s="12"/>
      <c r="I42" s="43">
        <f t="shared" si="24"/>
      </c>
      <c r="J42" s="32">
        <f t="shared" si="25"/>
      </c>
      <c r="K42" s="12"/>
      <c r="L42" s="43">
        <f t="shared" si="26"/>
      </c>
      <c r="M42" s="32">
        <f t="shared" si="27"/>
      </c>
      <c r="N42" s="12"/>
      <c r="O42" s="43">
        <f t="shared" si="28"/>
      </c>
      <c r="P42" s="32">
        <f t="shared" si="29"/>
      </c>
    </row>
    <row r="43" spans="1:16" ht="19.5" customHeight="1" thickBot="1">
      <c r="A43" s="44">
        <v>39503</v>
      </c>
      <c r="B43" s="13"/>
      <c r="C43" s="47">
        <f t="shared" si="20"/>
      </c>
      <c r="D43" s="34">
        <f t="shared" si="21"/>
      </c>
      <c r="E43" s="13"/>
      <c r="F43" s="47">
        <f t="shared" si="22"/>
      </c>
      <c r="G43" s="34">
        <f t="shared" si="23"/>
      </c>
      <c r="H43" s="13"/>
      <c r="I43" s="47">
        <f t="shared" si="24"/>
      </c>
      <c r="J43" s="34">
        <f t="shared" si="25"/>
      </c>
      <c r="K43" s="13"/>
      <c r="L43" s="47">
        <f t="shared" si="26"/>
      </c>
      <c r="M43" s="34">
        <f t="shared" si="27"/>
      </c>
      <c r="N43" s="13"/>
      <c r="O43" s="47">
        <f t="shared" si="28"/>
      </c>
      <c r="P43" s="34">
        <f t="shared" si="29"/>
      </c>
    </row>
    <row r="44" spans="1:16" ht="9.75" customHeight="1" thickBot="1">
      <c r="A44" s="27"/>
      <c r="B44" s="2"/>
      <c r="C44" s="4">
        <f t="shared" si="20"/>
      </c>
      <c r="D44" s="7">
        <f t="shared" si="21"/>
      </c>
      <c r="E44" s="2"/>
      <c r="F44" s="4">
        <f t="shared" si="22"/>
      </c>
      <c r="G44" s="4"/>
      <c r="H44" s="2"/>
      <c r="I44" s="4">
        <f t="shared" si="24"/>
      </c>
      <c r="J44" s="4"/>
      <c r="K44" s="2"/>
      <c r="L44" s="4">
        <f t="shared" si="26"/>
      </c>
      <c r="M44" s="4"/>
      <c r="N44" s="2"/>
      <c r="O44" s="4">
        <f t="shared" si="28"/>
      </c>
      <c r="P44" s="4"/>
    </row>
    <row r="45" spans="1:16" ht="19.5" customHeight="1" thickBot="1">
      <c r="A45" s="24" t="s">
        <v>14</v>
      </c>
      <c r="B45" s="83" t="s">
        <v>51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</row>
    <row r="46" spans="1:16" ht="19.5" customHeight="1">
      <c r="A46" s="25" t="s">
        <v>6</v>
      </c>
      <c r="B46" s="8" t="str">
        <f>B$6</f>
        <v>RED BOY</v>
      </c>
      <c r="C46" s="9" t="s">
        <v>19</v>
      </c>
      <c r="D46" s="10" t="s">
        <v>21</v>
      </c>
      <c r="E46" s="8" t="str">
        <f>E$6</f>
        <v>YELLOW BOY</v>
      </c>
      <c r="F46" s="9" t="s">
        <v>19</v>
      </c>
      <c r="G46" s="10" t="s">
        <v>21</v>
      </c>
      <c r="H46" s="8" t="str">
        <f>H$6</f>
        <v>GREEN BOY</v>
      </c>
      <c r="I46" s="9" t="s">
        <v>19</v>
      </c>
      <c r="J46" s="10" t="s">
        <v>21</v>
      </c>
      <c r="K46" s="14" t="str">
        <f>K$6</f>
        <v>RED GIRL</v>
      </c>
      <c r="L46" s="9" t="s">
        <v>19</v>
      </c>
      <c r="M46" s="10" t="s">
        <v>21</v>
      </c>
      <c r="N46" s="8" t="str">
        <f>N$6</f>
        <v>BLUE BOY</v>
      </c>
      <c r="O46" s="9" t="s">
        <v>19</v>
      </c>
      <c r="P46" s="10" t="s">
        <v>21</v>
      </c>
    </row>
    <row r="47" spans="1:16" ht="19.5" customHeight="1">
      <c r="A47" s="48">
        <v>39504</v>
      </c>
      <c r="B47" s="12">
        <v>898</v>
      </c>
      <c r="C47" s="43">
        <f aca="true" t="shared" si="30" ref="C47:C54">IF(B47&gt;0,B47-B$11,"")</f>
        <v>668</v>
      </c>
      <c r="D47" s="46">
        <f aca="true" t="shared" si="31" ref="D47:D53">IF(B47&gt;0,C47/B$11,"")</f>
        <v>2.9043478260869566</v>
      </c>
      <c r="E47" s="12">
        <v>876</v>
      </c>
      <c r="F47" s="43">
        <f aca="true" t="shared" si="32" ref="F47:F54">IF(E47&gt;0,E47-E$11,"")</f>
        <v>652</v>
      </c>
      <c r="G47" s="46">
        <f aca="true" t="shared" si="33" ref="G47:G53">IF(E47&gt;0,F47/E$11,"")</f>
        <v>2.9107142857142856</v>
      </c>
      <c r="H47" s="12">
        <v>868</v>
      </c>
      <c r="I47" s="43">
        <f aca="true" t="shared" si="34" ref="I47:I54">IF(H47&gt;0,H47-H$11,"")</f>
        <v>648</v>
      </c>
      <c r="J47" s="46">
        <f aca="true" t="shared" si="35" ref="J47:J53">IF(H47&gt;0,I47/H$11,"")</f>
        <v>2.9454545454545453</v>
      </c>
      <c r="K47" s="12">
        <v>724</v>
      </c>
      <c r="L47" s="43">
        <f aca="true" t="shared" si="36" ref="L47:L54">IF(K47&gt;0,K47-K$11,"")</f>
        <v>490</v>
      </c>
      <c r="M47" s="46">
        <f aca="true" t="shared" si="37" ref="M47:M53">IF(K47&gt;0,L47/K$11,"")</f>
        <v>2.094017094017094</v>
      </c>
      <c r="N47" s="12">
        <v>752</v>
      </c>
      <c r="O47" s="43">
        <f aca="true" t="shared" si="38" ref="O47:O54">IF(N47&gt;0,N47-N$11,"")</f>
        <v>550</v>
      </c>
      <c r="P47" s="46">
        <f aca="true" t="shared" si="39" ref="P47:P53">IF(N47&gt;0,O47/N$11,"")</f>
        <v>2.722772277227723</v>
      </c>
    </row>
    <row r="48" spans="1:16" ht="19.5" customHeight="1">
      <c r="A48" s="48">
        <v>39505</v>
      </c>
      <c r="B48" s="12"/>
      <c r="C48" s="43">
        <f t="shared" si="30"/>
      </c>
      <c r="D48" s="32">
        <f t="shared" si="31"/>
      </c>
      <c r="E48" s="12"/>
      <c r="F48" s="43">
        <f t="shared" si="32"/>
      </c>
      <c r="G48" s="32">
        <f t="shared" si="33"/>
      </c>
      <c r="H48" s="12"/>
      <c r="I48" s="43">
        <f t="shared" si="34"/>
      </c>
      <c r="J48" s="32">
        <f t="shared" si="35"/>
      </c>
      <c r="K48" s="63"/>
      <c r="L48" s="43">
        <f t="shared" si="36"/>
      </c>
      <c r="M48" s="32">
        <f t="shared" si="37"/>
      </c>
      <c r="N48" s="63"/>
      <c r="O48" s="43">
        <f t="shared" si="38"/>
      </c>
      <c r="P48" s="32">
        <f t="shared" si="39"/>
      </c>
    </row>
    <row r="49" spans="1:16" ht="19.5" customHeight="1">
      <c r="A49" s="48">
        <v>39506</v>
      </c>
      <c r="B49" s="49"/>
      <c r="C49" s="43">
        <f t="shared" si="30"/>
      </c>
      <c r="D49" s="32">
        <f t="shared" si="31"/>
      </c>
      <c r="E49" s="49"/>
      <c r="F49" s="43">
        <f t="shared" si="32"/>
      </c>
      <c r="G49" s="32">
        <f t="shared" si="33"/>
      </c>
      <c r="H49" s="49"/>
      <c r="I49" s="43">
        <f t="shared" si="34"/>
      </c>
      <c r="J49" s="32">
        <f t="shared" si="35"/>
      </c>
      <c r="K49" s="49"/>
      <c r="L49" s="43">
        <f t="shared" si="36"/>
      </c>
      <c r="M49" s="32">
        <f t="shared" si="37"/>
      </c>
      <c r="N49" s="49"/>
      <c r="O49" s="43">
        <f t="shared" si="38"/>
      </c>
      <c r="P49" s="32">
        <f t="shared" si="39"/>
      </c>
    </row>
    <row r="50" spans="1:16" ht="19.5" customHeight="1">
      <c r="A50" s="48">
        <v>39507</v>
      </c>
      <c r="B50" s="49"/>
      <c r="C50" s="43">
        <f t="shared" si="30"/>
      </c>
      <c r="D50" s="32">
        <f t="shared" si="31"/>
      </c>
      <c r="E50" s="49"/>
      <c r="F50" s="43">
        <f t="shared" si="32"/>
      </c>
      <c r="G50" s="32">
        <f t="shared" si="33"/>
      </c>
      <c r="H50" s="49"/>
      <c r="I50" s="43">
        <f t="shared" si="34"/>
      </c>
      <c r="J50" s="32">
        <f t="shared" si="35"/>
      </c>
      <c r="K50" s="49"/>
      <c r="L50" s="43">
        <f t="shared" si="36"/>
      </c>
      <c r="M50" s="32">
        <f t="shared" si="37"/>
      </c>
      <c r="N50" s="49"/>
      <c r="O50" s="43">
        <f t="shared" si="38"/>
      </c>
      <c r="P50" s="32">
        <f t="shared" si="39"/>
      </c>
    </row>
    <row r="51" spans="1:16" ht="19.5" customHeight="1">
      <c r="A51" s="48">
        <v>39508</v>
      </c>
      <c r="B51" s="49"/>
      <c r="C51" s="43">
        <f t="shared" si="30"/>
      </c>
      <c r="D51" s="32">
        <f t="shared" si="31"/>
      </c>
      <c r="E51" s="49"/>
      <c r="F51" s="43">
        <f t="shared" si="32"/>
      </c>
      <c r="G51" s="32">
        <f t="shared" si="33"/>
      </c>
      <c r="H51" s="49"/>
      <c r="I51" s="43">
        <f t="shared" si="34"/>
      </c>
      <c r="J51" s="32">
        <f t="shared" si="35"/>
      </c>
      <c r="K51" s="49"/>
      <c r="L51" s="43">
        <f t="shared" si="36"/>
      </c>
      <c r="M51" s="32">
        <f t="shared" si="37"/>
      </c>
      <c r="N51" s="49"/>
      <c r="O51" s="43">
        <f t="shared" si="38"/>
      </c>
      <c r="P51" s="32">
        <f t="shared" si="39"/>
      </c>
    </row>
    <row r="52" spans="1:16" ht="19.5" customHeight="1">
      <c r="A52" s="48">
        <v>39509</v>
      </c>
      <c r="B52" s="49"/>
      <c r="C52" s="43">
        <f t="shared" si="30"/>
      </c>
      <c r="D52" s="32">
        <f t="shared" si="31"/>
      </c>
      <c r="E52" s="49"/>
      <c r="F52" s="43">
        <f t="shared" si="32"/>
      </c>
      <c r="G52" s="32">
        <f t="shared" si="33"/>
      </c>
      <c r="H52" s="49"/>
      <c r="I52" s="43">
        <f t="shared" si="34"/>
      </c>
      <c r="J52" s="32">
        <f t="shared" si="35"/>
      </c>
      <c r="K52" s="49"/>
      <c r="L52" s="43">
        <f t="shared" si="36"/>
      </c>
      <c r="M52" s="32">
        <f t="shared" si="37"/>
      </c>
      <c r="N52" s="49"/>
      <c r="O52" s="43">
        <f t="shared" si="38"/>
      </c>
      <c r="P52" s="32">
        <f t="shared" si="39"/>
      </c>
    </row>
    <row r="53" spans="1:16" ht="19.5" customHeight="1" thickBot="1">
      <c r="A53" s="48">
        <v>39510</v>
      </c>
      <c r="B53" s="50">
        <v>1052</v>
      </c>
      <c r="C53" s="47">
        <f t="shared" si="30"/>
        <v>822</v>
      </c>
      <c r="D53" s="34">
        <f t="shared" si="31"/>
        <v>3.5739130434782607</v>
      </c>
      <c r="E53" s="50">
        <v>964</v>
      </c>
      <c r="F53" s="47">
        <f t="shared" si="32"/>
        <v>740</v>
      </c>
      <c r="G53" s="34">
        <f t="shared" si="33"/>
        <v>3.3035714285714284</v>
      </c>
      <c r="H53" s="50">
        <v>1014</v>
      </c>
      <c r="I53" s="47">
        <f t="shared" si="34"/>
        <v>794</v>
      </c>
      <c r="J53" s="34">
        <f t="shared" si="35"/>
        <v>3.609090909090909</v>
      </c>
      <c r="K53" s="50">
        <v>876</v>
      </c>
      <c r="L53" s="47">
        <f t="shared" si="36"/>
        <v>642</v>
      </c>
      <c r="M53" s="34">
        <f t="shared" si="37"/>
        <v>2.7435897435897436</v>
      </c>
      <c r="N53" s="50">
        <v>874</v>
      </c>
      <c r="O53" s="47">
        <f t="shared" si="38"/>
        <v>672</v>
      </c>
      <c r="P53" s="34">
        <f t="shared" si="39"/>
        <v>3.3267326732673266</v>
      </c>
    </row>
    <row r="54" spans="1:16" ht="9.75" customHeight="1" thickBot="1">
      <c r="A54" s="27"/>
      <c r="B54" s="2"/>
      <c r="C54" s="4">
        <f t="shared" si="30"/>
      </c>
      <c r="D54" s="7">
        <f>IF(B54&gt;0,C54/B$11,"")</f>
      </c>
      <c r="E54" s="2"/>
      <c r="F54" s="4">
        <f t="shared" si="32"/>
      </c>
      <c r="G54" s="4"/>
      <c r="H54" s="2"/>
      <c r="I54" s="4">
        <f t="shared" si="34"/>
      </c>
      <c r="J54" s="4"/>
      <c r="K54" s="2"/>
      <c r="L54" s="4">
        <f t="shared" si="36"/>
      </c>
      <c r="M54" s="4"/>
      <c r="N54" s="2"/>
      <c r="O54" s="4">
        <f t="shared" si="38"/>
      </c>
      <c r="P54" s="4"/>
    </row>
    <row r="55" spans="1:16" ht="19.5" customHeight="1" thickBot="1">
      <c r="A55" s="24" t="s">
        <v>15</v>
      </c>
      <c r="B55" s="83" t="s">
        <v>51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</row>
    <row r="56" spans="1:16" ht="19.5" customHeight="1">
      <c r="A56" s="25" t="s">
        <v>6</v>
      </c>
      <c r="B56" s="8" t="str">
        <f>B$6</f>
        <v>RED BOY</v>
      </c>
      <c r="C56" s="9" t="s">
        <v>19</v>
      </c>
      <c r="D56" s="10" t="s">
        <v>21</v>
      </c>
      <c r="E56" s="8" t="str">
        <f>E$6</f>
        <v>YELLOW BOY</v>
      </c>
      <c r="F56" s="9" t="s">
        <v>19</v>
      </c>
      <c r="G56" s="10" t="s">
        <v>21</v>
      </c>
      <c r="H56" s="8" t="str">
        <f>H$6</f>
        <v>GREEN BOY</v>
      </c>
      <c r="I56" s="9" t="s">
        <v>19</v>
      </c>
      <c r="J56" s="10" t="s">
        <v>21</v>
      </c>
      <c r="K56" s="14" t="str">
        <f>K$6</f>
        <v>RED GIRL</v>
      </c>
      <c r="L56" s="9" t="s">
        <v>19</v>
      </c>
      <c r="M56" s="10" t="s">
        <v>21</v>
      </c>
      <c r="N56" s="8" t="str">
        <f>N$6</f>
        <v>BLUE BOY</v>
      </c>
      <c r="O56" s="9" t="s">
        <v>19</v>
      </c>
      <c r="P56" s="10" t="s">
        <v>21</v>
      </c>
    </row>
    <row r="57" spans="1:16" ht="19.5" customHeight="1">
      <c r="A57" s="44">
        <v>39511</v>
      </c>
      <c r="B57" s="49"/>
      <c r="C57" s="43">
        <f aca="true" t="shared" si="40" ref="C57:C64">IF(B57&gt;0,B57-B$11,"")</f>
      </c>
      <c r="D57" s="46">
        <f aca="true" t="shared" si="41" ref="D57:D64">IF(B57&gt;0,C57/B$11,"")</f>
      </c>
      <c r="E57" s="49"/>
      <c r="F57" s="43">
        <f>IF(E57&gt;0,E57-E$11,"")</f>
      </c>
      <c r="G57" s="46">
        <f aca="true" t="shared" si="42" ref="G57:G63">IF(E57&gt;0,F57/E$11,"")</f>
      </c>
      <c r="H57" s="49"/>
      <c r="I57" s="43">
        <f aca="true" t="shared" si="43" ref="I57:I64">IF(H57&gt;0,H57-H$11,"")</f>
      </c>
      <c r="J57" s="46">
        <f aca="true" t="shared" si="44" ref="J57:J63">IF(H57&gt;0,I57/H$11,"")</f>
      </c>
      <c r="K57" s="49"/>
      <c r="L57" s="43">
        <f aca="true" t="shared" si="45" ref="L57:L64">IF(K57&gt;0,K57-K$11,"")</f>
      </c>
      <c r="M57" s="46">
        <f aca="true" t="shared" si="46" ref="M57:M63">IF(K57&gt;0,L57/K$11,"")</f>
      </c>
      <c r="N57" s="49"/>
      <c r="O57" s="43">
        <f aca="true" t="shared" si="47" ref="O57:O64">IF(N57&gt;0,N57-N$11,"")</f>
      </c>
      <c r="P57" s="46">
        <f aca="true" t="shared" si="48" ref="P57:P63">IF(N57&gt;0,O57/N$11,"")</f>
      </c>
    </row>
    <row r="58" spans="1:16" ht="19.5" customHeight="1">
      <c r="A58" s="44">
        <v>39512</v>
      </c>
      <c r="B58" s="49"/>
      <c r="C58" s="43">
        <f t="shared" si="40"/>
      </c>
      <c r="D58" s="32">
        <f t="shared" si="41"/>
      </c>
      <c r="E58" s="49"/>
      <c r="F58" s="43">
        <f>IF(E58&gt;0,E58-E$11,"")</f>
      </c>
      <c r="G58" s="32">
        <f t="shared" si="42"/>
      </c>
      <c r="H58" s="49"/>
      <c r="I58" s="43">
        <f t="shared" si="43"/>
      </c>
      <c r="J58" s="32">
        <f t="shared" si="44"/>
      </c>
      <c r="K58" s="49"/>
      <c r="L58" s="43">
        <f t="shared" si="45"/>
      </c>
      <c r="M58" s="32">
        <f t="shared" si="46"/>
      </c>
      <c r="N58" s="49"/>
      <c r="O58" s="43">
        <f t="shared" si="47"/>
      </c>
      <c r="P58" s="32">
        <f t="shared" si="48"/>
      </c>
    </row>
    <row r="59" spans="1:16" ht="19.5" customHeight="1">
      <c r="A59" s="44">
        <v>39513</v>
      </c>
      <c r="B59" s="49"/>
      <c r="C59" s="43">
        <f t="shared" si="40"/>
      </c>
      <c r="D59" s="32">
        <f t="shared" si="41"/>
      </c>
      <c r="E59" s="49"/>
      <c r="F59" s="43"/>
      <c r="G59" s="32"/>
      <c r="H59" s="64"/>
      <c r="I59" s="43">
        <f t="shared" si="43"/>
      </c>
      <c r="J59" s="32">
        <f t="shared" si="44"/>
      </c>
      <c r="K59" s="49"/>
      <c r="L59" s="43">
        <f t="shared" si="45"/>
      </c>
      <c r="M59" s="32">
        <f t="shared" si="46"/>
      </c>
      <c r="N59" s="49"/>
      <c r="O59" s="43">
        <f t="shared" si="47"/>
      </c>
      <c r="P59" s="32">
        <f t="shared" si="48"/>
      </c>
    </row>
    <row r="60" spans="1:16" ht="19.5" customHeight="1">
      <c r="A60" s="44">
        <v>39514</v>
      </c>
      <c r="B60" s="49"/>
      <c r="C60" s="43">
        <f t="shared" si="40"/>
      </c>
      <c r="D60" s="32">
        <f t="shared" si="41"/>
      </c>
      <c r="E60" s="49"/>
      <c r="F60" s="43"/>
      <c r="G60" s="32"/>
      <c r="H60" s="49"/>
      <c r="I60" s="43">
        <f t="shared" si="43"/>
      </c>
      <c r="J60" s="32">
        <f t="shared" si="44"/>
      </c>
      <c r="K60" s="49"/>
      <c r="L60" s="43">
        <f t="shared" si="45"/>
      </c>
      <c r="M60" s="32">
        <f t="shared" si="46"/>
      </c>
      <c r="N60" s="49"/>
      <c r="O60" s="43">
        <f t="shared" si="47"/>
      </c>
      <c r="P60" s="32">
        <f t="shared" si="48"/>
      </c>
    </row>
    <row r="61" spans="1:16" ht="19.5" customHeight="1">
      <c r="A61" s="44">
        <v>39515</v>
      </c>
      <c r="B61" s="49"/>
      <c r="C61" s="43">
        <f t="shared" si="40"/>
      </c>
      <c r="D61" s="32">
        <f t="shared" si="41"/>
      </c>
      <c r="E61" s="49"/>
      <c r="F61" s="43">
        <f>IF(E61&gt;0,E61-E$11,"")</f>
      </c>
      <c r="G61" s="32">
        <f t="shared" si="42"/>
      </c>
      <c r="H61" s="49"/>
      <c r="I61" s="43">
        <f t="shared" si="43"/>
      </c>
      <c r="J61" s="32">
        <f t="shared" si="44"/>
      </c>
      <c r="K61" s="49"/>
      <c r="L61" s="43">
        <f t="shared" si="45"/>
      </c>
      <c r="M61" s="32">
        <f t="shared" si="46"/>
      </c>
      <c r="N61" s="49"/>
      <c r="O61" s="43">
        <f t="shared" si="47"/>
      </c>
      <c r="P61" s="32">
        <f t="shared" si="48"/>
      </c>
    </row>
    <row r="62" spans="1:16" ht="19.5" customHeight="1">
      <c r="A62" s="44">
        <v>39516</v>
      </c>
      <c r="B62" s="49"/>
      <c r="C62" s="43">
        <f t="shared" si="40"/>
      </c>
      <c r="D62" s="32">
        <f t="shared" si="41"/>
      </c>
      <c r="E62" s="49"/>
      <c r="F62" s="43">
        <f>IF(E62&gt;0,E62-E$11,"")</f>
      </c>
      <c r="G62" s="32">
        <f t="shared" si="42"/>
      </c>
      <c r="H62" s="49"/>
      <c r="I62" s="43">
        <f t="shared" si="43"/>
      </c>
      <c r="J62" s="32">
        <f t="shared" si="44"/>
      </c>
      <c r="K62" s="49"/>
      <c r="L62" s="43">
        <f t="shared" si="45"/>
      </c>
      <c r="M62" s="32">
        <f t="shared" si="46"/>
      </c>
      <c r="N62" s="49"/>
      <c r="O62" s="43">
        <f t="shared" si="47"/>
      </c>
      <c r="P62" s="32">
        <f t="shared" si="48"/>
      </c>
    </row>
    <row r="63" spans="1:16" ht="19.5" customHeight="1" thickBot="1">
      <c r="A63" s="44">
        <v>39517</v>
      </c>
      <c r="B63" s="50">
        <v>1224</v>
      </c>
      <c r="C63" s="47">
        <f t="shared" si="40"/>
        <v>994</v>
      </c>
      <c r="D63" s="34">
        <f t="shared" si="41"/>
        <v>4.321739130434783</v>
      </c>
      <c r="E63" s="50">
        <v>1144</v>
      </c>
      <c r="F63" s="47">
        <f>IF(E63&gt;0,E63-E$11,"")</f>
        <v>920</v>
      </c>
      <c r="G63" s="34">
        <f t="shared" si="42"/>
        <v>4.107142857142857</v>
      </c>
      <c r="H63" s="50">
        <v>1178</v>
      </c>
      <c r="I63" s="47">
        <f t="shared" si="43"/>
        <v>958</v>
      </c>
      <c r="J63" s="34">
        <f t="shared" si="44"/>
        <v>4.3545454545454545</v>
      </c>
      <c r="K63" s="50">
        <v>1024</v>
      </c>
      <c r="L63" s="47">
        <f t="shared" si="45"/>
        <v>790</v>
      </c>
      <c r="M63" s="34">
        <f t="shared" si="46"/>
        <v>3.376068376068376</v>
      </c>
      <c r="N63" s="50">
        <v>1016</v>
      </c>
      <c r="O63" s="47">
        <f t="shared" si="47"/>
        <v>814</v>
      </c>
      <c r="P63" s="34">
        <f t="shared" si="48"/>
        <v>4.02970297029703</v>
      </c>
    </row>
    <row r="64" spans="1:16" ht="9.75" customHeight="1" thickBot="1">
      <c r="A64" s="27"/>
      <c r="B64" s="2"/>
      <c r="C64" s="4">
        <f t="shared" si="40"/>
      </c>
      <c r="D64" s="7">
        <f t="shared" si="41"/>
      </c>
      <c r="E64" s="2"/>
      <c r="F64" s="4">
        <f>IF(E64&gt;0,E64-E$11,"")</f>
      </c>
      <c r="G64" s="4"/>
      <c r="H64" s="2"/>
      <c r="I64" s="4">
        <f t="shared" si="43"/>
      </c>
      <c r="J64" s="4"/>
      <c r="K64" s="2"/>
      <c r="L64" s="4">
        <f t="shared" si="45"/>
      </c>
      <c r="M64" s="4"/>
      <c r="N64" s="2"/>
      <c r="O64" s="4">
        <f t="shared" si="47"/>
      </c>
      <c r="P64" s="4"/>
    </row>
    <row r="65" spans="1:16" ht="19.5" customHeight="1" thickBot="1">
      <c r="A65" s="24" t="s">
        <v>18</v>
      </c>
      <c r="B65" s="83" t="s">
        <v>51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5"/>
    </row>
    <row r="66" spans="1:16" ht="19.5" customHeight="1">
      <c r="A66" s="25" t="s">
        <v>6</v>
      </c>
      <c r="B66" s="8" t="str">
        <f>B$6</f>
        <v>RED BOY</v>
      </c>
      <c r="C66" s="9" t="s">
        <v>19</v>
      </c>
      <c r="D66" s="10" t="s">
        <v>21</v>
      </c>
      <c r="E66" s="8" t="str">
        <f>E$6</f>
        <v>YELLOW BOY</v>
      </c>
      <c r="F66" s="9" t="s">
        <v>19</v>
      </c>
      <c r="G66" s="10" t="s">
        <v>21</v>
      </c>
      <c r="H66" s="8" t="str">
        <f>H$6</f>
        <v>GREEN BOY</v>
      </c>
      <c r="I66" s="9" t="s">
        <v>19</v>
      </c>
      <c r="J66" s="10" t="s">
        <v>21</v>
      </c>
      <c r="K66" s="14" t="str">
        <f>K$6</f>
        <v>RED GIRL</v>
      </c>
      <c r="L66" s="9" t="s">
        <v>19</v>
      </c>
      <c r="M66" s="10" t="s">
        <v>21</v>
      </c>
      <c r="N66" s="8" t="str">
        <f>N$6</f>
        <v>BLUE BOY</v>
      </c>
      <c r="O66" s="9" t="s">
        <v>19</v>
      </c>
      <c r="P66" s="10" t="s">
        <v>21</v>
      </c>
    </row>
    <row r="67" spans="1:16" ht="19.5" customHeight="1">
      <c r="A67" s="44">
        <v>39518</v>
      </c>
      <c r="B67" s="49"/>
      <c r="C67" s="43">
        <f aca="true" t="shared" si="49" ref="C67:C74">IF(B67&gt;0,B67-B$11,"")</f>
      </c>
      <c r="D67" s="46">
        <f aca="true" t="shared" si="50" ref="D67:D74">IF(B67&gt;0,C67/B$11,"")</f>
      </c>
      <c r="E67" s="61"/>
      <c r="F67" s="62">
        <f aca="true" t="shared" si="51" ref="F67:F74">IF(E67&gt;0,E67-E$11,"")</f>
      </c>
      <c r="G67" s="46">
        <f aca="true" t="shared" si="52" ref="G67:G73">IF(E67&gt;0,F67/E$11,"")</f>
      </c>
      <c r="H67" s="49"/>
      <c r="I67" s="43">
        <f aca="true" t="shared" si="53" ref="I67:I74">IF(H67&gt;0,H67-H$11,"")</f>
      </c>
      <c r="J67" s="46">
        <f aca="true" t="shared" si="54" ref="J67:J73">IF(H67&gt;0,I67/H$11,"")</f>
      </c>
      <c r="K67" s="49"/>
      <c r="L67" s="43">
        <f aca="true" t="shared" si="55" ref="L67:L74">IF(K67&gt;0,K67-K$11,"")</f>
      </c>
      <c r="M67" s="46">
        <f aca="true" t="shared" si="56" ref="M67:M73">IF(K67&gt;0,L67/K$11,"")</f>
      </c>
      <c r="N67" s="49"/>
      <c r="O67" s="43">
        <f aca="true" t="shared" si="57" ref="O67:O74">IF(N67&gt;0,N67-N$11,"")</f>
      </c>
      <c r="P67" s="46">
        <f aca="true" t="shared" si="58" ref="P67:P73">IF(N67&gt;0,O67/N$11,"")</f>
      </c>
    </row>
    <row r="68" spans="1:16" ht="19.5" customHeight="1">
      <c r="A68" s="44">
        <v>39519</v>
      </c>
      <c r="B68" s="49"/>
      <c r="C68" s="43">
        <f t="shared" si="49"/>
      </c>
      <c r="D68" s="32">
        <f t="shared" si="50"/>
      </c>
      <c r="E68" s="49"/>
      <c r="F68" s="39">
        <f t="shared" si="51"/>
      </c>
      <c r="G68" s="32">
        <f t="shared" si="52"/>
      </c>
      <c r="H68" s="49"/>
      <c r="I68" s="43">
        <f t="shared" si="53"/>
      </c>
      <c r="J68" s="32">
        <f t="shared" si="54"/>
      </c>
      <c r="K68" s="49"/>
      <c r="L68" s="43">
        <f t="shared" si="55"/>
      </c>
      <c r="M68" s="32">
        <f t="shared" si="56"/>
      </c>
      <c r="N68" s="49"/>
      <c r="O68" s="43">
        <f t="shared" si="57"/>
      </c>
      <c r="P68" s="32">
        <f t="shared" si="58"/>
      </c>
    </row>
    <row r="69" spans="1:16" ht="19.5" customHeight="1">
      <c r="A69" s="44">
        <v>39520</v>
      </c>
      <c r="B69" s="49"/>
      <c r="C69" s="43">
        <f t="shared" si="49"/>
      </c>
      <c r="D69" s="32">
        <f t="shared" si="50"/>
      </c>
      <c r="E69" s="49"/>
      <c r="F69" s="39">
        <f t="shared" si="51"/>
      </c>
      <c r="G69" s="32">
        <f t="shared" si="52"/>
      </c>
      <c r="H69" s="49"/>
      <c r="I69" s="43">
        <f t="shared" si="53"/>
      </c>
      <c r="J69" s="32">
        <f t="shared" si="54"/>
      </c>
      <c r="K69" s="49"/>
      <c r="L69" s="43">
        <f t="shared" si="55"/>
      </c>
      <c r="M69" s="32">
        <f t="shared" si="56"/>
      </c>
      <c r="N69" s="49"/>
      <c r="O69" s="43">
        <f t="shared" si="57"/>
      </c>
      <c r="P69" s="32">
        <f t="shared" si="58"/>
      </c>
    </row>
    <row r="70" spans="1:16" ht="19.5" customHeight="1">
      <c r="A70" s="44">
        <v>39521</v>
      </c>
      <c r="B70" s="49"/>
      <c r="C70" s="43">
        <f t="shared" si="49"/>
      </c>
      <c r="D70" s="32">
        <f t="shared" si="50"/>
      </c>
      <c r="E70" s="49"/>
      <c r="F70" s="39">
        <f t="shared" si="51"/>
      </c>
      <c r="G70" s="32">
        <f t="shared" si="52"/>
      </c>
      <c r="H70" s="49"/>
      <c r="I70" s="43">
        <f t="shared" si="53"/>
      </c>
      <c r="J70" s="32">
        <f t="shared" si="54"/>
      </c>
      <c r="K70" s="49"/>
      <c r="L70" s="43">
        <f t="shared" si="55"/>
      </c>
      <c r="M70" s="32">
        <f t="shared" si="56"/>
      </c>
      <c r="N70" s="49"/>
      <c r="O70" s="43">
        <f t="shared" si="57"/>
      </c>
      <c r="P70" s="32">
        <f t="shared" si="58"/>
      </c>
    </row>
    <row r="71" spans="1:16" ht="19.5" customHeight="1">
      <c r="A71" s="44">
        <v>39522</v>
      </c>
      <c r="B71" s="49"/>
      <c r="C71" s="43">
        <f t="shared" si="49"/>
      </c>
      <c r="D71" s="32">
        <f t="shared" si="50"/>
      </c>
      <c r="E71" s="49"/>
      <c r="F71" s="39">
        <f t="shared" si="51"/>
      </c>
      <c r="G71" s="32">
        <f t="shared" si="52"/>
      </c>
      <c r="H71" s="49"/>
      <c r="I71" s="43">
        <f t="shared" si="53"/>
      </c>
      <c r="J71" s="32">
        <f t="shared" si="54"/>
      </c>
      <c r="K71" s="49"/>
      <c r="L71" s="43">
        <f t="shared" si="55"/>
      </c>
      <c r="M71" s="32">
        <f t="shared" si="56"/>
      </c>
      <c r="N71" s="49"/>
      <c r="O71" s="43">
        <f t="shared" si="57"/>
      </c>
      <c r="P71" s="32">
        <f t="shared" si="58"/>
      </c>
    </row>
    <row r="72" spans="1:16" ht="19.5" customHeight="1">
      <c r="A72" s="44">
        <v>39523</v>
      </c>
      <c r="B72" s="49"/>
      <c r="C72" s="43">
        <f t="shared" si="49"/>
      </c>
      <c r="D72" s="32">
        <f t="shared" si="50"/>
      </c>
      <c r="E72" s="49"/>
      <c r="F72" s="39">
        <f t="shared" si="51"/>
      </c>
      <c r="G72" s="32">
        <f t="shared" si="52"/>
      </c>
      <c r="H72" s="49"/>
      <c r="I72" s="43">
        <f t="shared" si="53"/>
      </c>
      <c r="J72" s="32">
        <f t="shared" si="54"/>
      </c>
      <c r="K72" s="49"/>
      <c r="L72" s="43">
        <f t="shared" si="55"/>
      </c>
      <c r="M72" s="32">
        <f t="shared" si="56"/>
      </c>
      <c r="N72" s="49"/>
      <c r="O72" s="43">
        <f t="shared" si="57"/>
      </c>
      <c r="P72" s="32">
        <f t="shared" si="58"/>
      </c>
    </row>
    <row r="73" spans="1:16" ht="19.5" customHeight="1" thickBot="1">
      <c r="A73" s="44">
        <v>39524</v>
      </c>
      <c r="B73" s="50">
        <v>1454</v>
      </c>
      <c r="C73" s="47">
        <f t="shared" si="49"/>
        <v>1224</v>
      </c>
      <c r="D73" s="34">
        <f t="shared" si="50"/>
        <v>5.321739130434783</v>
      </c>
      <c r="E73" s="50">
        <v>1340</v>
      </c>
      <c r="F73" s="40">
        <f t="shared" si="51"/>
        <v>1116</v>
      </c>
      <c r="G73" s="34">
        <f t="shared" si="52"/>
        <v>4.982142857142857</v>
      </c>
      <c r="H73" s="50">
        <v>1374</v>
      </c>
      <c r="I73" s="47">
        <f t="shared" si="53"/>
        <v>1154</v>
      </c>
      <c r="J73" s="34">
        <f t="shared" si="54"/>
        <v>5.245454545454545</v>
      </c>
      <c r="K73" s="50">
        <v>1192</v>
      </c>
      <c r="L73" s="47">
        <f t="shared" si="55"/>
        <v>958</v>
      </c>
      <c r="M73" s="34">
        <f t="shared" si="56"/>
        <v>4.094017094017094</v>
      </c>
      <c r="N73" s="50">
        <v>1250</v>
      </c>
      <c r="O73" s="47">
        <f t="shared" si="57"/>
        <v>1048</v>
      </c>
      <c r="P73" s="34">
        <f t="shared" si="58"/>
        <v>5.188118811881188</v>
      </c>
    </row>
    <row r="74" spans="1:16" ht="9.75" customHeight="1" thickBot="1">
      <c r="A74" s="27"/>
      <c r="B74" s="2"/>
      <c r="C74" s="4">
        <f t="shared" si="49"/>
      </c>
      <c r="D74" s="7">
        <f t="shared" si="50"/>
      </c>
      <c r="E74" s="2"/>
      <c r="F74" s="4">
        <f t="shared" si="51"/>
      </c>
      <c r="G74" s="4"/>
      <c r="H74" s="2"/>
      <c r="I74" s="4">
        <f t="shared" si="53"/>
      </c>
      <c r="J74" s="4"/>
      <c r="K74" s="2"/>
      <c r="L74" s="4">
        <f t="shared" si="55"/>
      </c>
      <c r="M74" s="4"/>
      <c r="N74" s="2"/>
      <c r="O74" s="4">
        <f t="shared" si="57"/>
      </c>
      <c r="P74" s="4"/>
    </row>
    <row r="75" spans="1:16" ht="19.5" customHeight="1" thickBot="1">
      <c r="A75" s="24" t="s">
        <v>17</v>
      </c>
      <c r="B75" s="83" t="s">
        <v>51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5"/>
    </row>
    <row r="76" spans="1:16" ht="19.5" customHeight="1">
      <c r="A76" s="25" t="s">
        <v>6</v>
      </c>
      <c r="B76" s="8" t="str">
        <f>B$6</f>
        <v>RED BOY</v>
      </c>
      <c r="C76" s="9" t="s">
        <v>19</v>
      </c>
      <c r="D76" s="10" t="s">
        <v>21</v>
      </c>
      <c r="E76" s="8" t="str">
        <f>E$6</f>
        <v>YELLOW BOY</v>
      </c>
      <c r="F76" s="9" t="s">
        <v>19</v>
      </c>
      <c r="G76" s="10" t="s">
        <v>21</v>
      </c>
      <c r="H76" s="8" t="str">
        <f>H$6</f>
        <v>GREEN BOY</v>
      </c>
      <c r="I76" s="9" t="s">
        <v>19</v>
      </c>
      <c r="J76" s="10" t="s">
        <v>21</v>
      </c>
      <c r="K76" s="14" t="str">
        <f>K$6</f>
        <v>RED GIRL</v>
      </c>
      <c r="L76" s="9" t="s">
        <v>19</v>
      </c>
      <c r="M76" s="10" t="s">
        <v>21</v>
      </c>
      <c r="N76" s="8" t="str">
        <f>N$6</f>
        <v>BLUE BOY</v>
      </c>
      <c r="O76" s="9" t="s">
        <v>19</v>
      </c>
      <c r="P76" s="10" t="s">
        <v>21</v>
      </c>
    </row>
    <row r="77" spans="1:16" ht="19.5" customHeight="1">
      <c r="A77" s="44">
        <v>39525</v>
      </c>
      <c r="B77" s="49"/>
      <c r="C77" s="43">
        <f aca="true" t="shared" si="59" ref="C77:C84">IF(B77&gt;0,B77-B$11,"")</f>
      </c>
      <c r="D77" s="46">
        <f aca="true" t="shared" si="60" ref="D77:D84">IF(B77&gt;0,C77/B$11,"")</f>
      </c>
      <c r="E77" s="49"/>
      <c r="F77" s="43">
        <f aca="true" t="shared" si="61" ref="F77:F84">IF(E77&gt;0,E77-E$11,"")</f>
      </c>
      <c r="G77" s="46">
        <f aca="true" t="shared" si="62" ref="G77:G83">IF(E77&gt;0,F77/E$11,"")</f>
      </c>
      <c r="H77" s="49"/>
      <c r="I77" s="43">
        <f aca="true" t="shared" si="63" ref="I77:I84">IF(H77&gt;0,H77-H$11,"")</f>
      </c>
      <c r="J77" s="46">
        <f aca="true" t="shared" si="64" ref="J77:J83">IF(H77&gt;0,I77/H$11,"")</f>
      </c>
      <c r="K77" s="49"/>
      <c r="L77" s="43">
        <f aca="true" t="shared" si="65" ref="L77:L84">IF(K77&gt;0,K77-K$11,"")</f>
      </c>
      <c r="M77" s="46">
        <f aca="true" t="shared" si="66" ref="M77:M83">IF(K77&gt;0,L77/K$11,"")</f>
      </c>
      <c r="N77" s="49"/>
      <c r="O77" s="43">
        <f aca="true" t="shared" si="67" ref="O77:O84">IF(N77&gt;0,N77-N$11,"")</f>
      </c>
      <c r="P77" s="46">
        <f aca="true" t="shared" si="68" ref="P77:P83">IF(N77&gt;0,O77/N$11,"")</f>
      </c>
    </row>
    <row r="78" spans="1:16" ht="19.5" customHeight="1">
      <c r="A78" s="44">
        <v>39526</v>
      </c>
      <c r="B78" s="49"/>
      <c r="C78" s="43">
        <f t="shared" si="59"/>
      </c>
      <c r="D78" s="32">
        <f t="shared" si="60"/>
      </c>
      <c r="E78" s="49"/>
      <c r="F78" s="43">
        <f t="shared" si="61"/>
      </c>
      <c r="G78" s="32">
        <f t="shared" si="62"/>
      </c>
      <c r="H78" s="49"/>
      <c r="I78" s="43">
        <f t="shared" si="63"/>
      </c>
      <c r="J78" s="32">
        <f t="shared" si="64"/>
      </c>
      <c r="K78" s="49"/>
      <c r="L78" s="43">
        <f t="shared" si="65"/>
      </c>
      <c r="M78" s="32">
        <f t="shared" si="66"/>
      </c>
      <c r="N78" s="49"/>
      <c r="O78" s="43">
        <f t="shared" si="67"/>
      </c>
      <c r="P78" s="32">
        <f t="shared" si="68"/>
      </c>
    </row>
    <row r="79" spans="1:16" ht="19.5" customHeight="1">
      <c r="A79" s="44">
        <v>39527</v>
      </c>
      <c r="B79" s="49"/>
      <c r="C79" s="43">
        <f t="shared" si="59"/>
      </c>
      <c r="D79" s="32">
        <f t="shared" si="60"/>
      </c>
      <c r="E79" s="49"/>
      <c r="F79" s="43">
        <f t="shared" si="61"/>
      </c>
      <c r="G79" s="32">
        <f t="shared" si="62"/>
      </c>
      <c r="H79" s="49"/>
      <c r="I79" s="43">
        <f t="shared" si="63"/>
      </c>
      <c r="J79" s="32">
        <f t="shared" si="64"/>
      </c>
      <c r="K79" s="49"/>
      <c r="L79" s="43">
        <f t="shared" si="65"/>
      </c>
      <c r="M79" s="32">
        <f t="shared" si="66"/>
      </c>
      <c r="N79" s="49"/>
      <c r="O79" s="43">
        <f t="shared" si="67"/>
      </c>
      <c r="P79" s="32">
        <f t="shared" si="68"/>
      </c>
    </row>
    <row r="80" spans="1:16" ht="19.5" customHeight="1">
      <c r="A80" s="44">
        <v>39528</v>
      </c>
      <c r="B80" s="49"/>
      <c r="C80" s="43">
        <f t="shared" si="59"/>
      </c>
      <c r="D80" s="32">
        <f t="shared" si="60"/>
      </c>
      <c r="E80" s="49"/>
      <c r="F80" s="43">
        <f t="shared" si="61"/>
      </c>
      <c r="G80" s="32">
        <f t="shared" si="62"/>
      </c>
      <c r="H80" s="49"/>
      <c r="I80" s="43">
        <f t="shared" si="63"/>
      </c>
      <c r="J80" s="32">
        <f t="shared" si="64"/>
      </c>
      <c r="K80" s="49"/>
      <c r="L80" s="43">
        <f t="shared" si="65"/>
      </c>
      <c r="M80" s="32">
        <f t="shared" si="66"/>
      </c>
      <c r="N80" s="49"/>
      <c r="O80" s="43">
        <f t="shared" si="67"/>
      </c>
      <c r="P80" s="32">
        <f t="shared" si="68"/>
      </c>
    </row>
    <row r="81" spans="1:16" ht="19.5" customHeight="1">
      <c r="A81" s="44">
        <v>39529</v>
      </c>
      <c r="B81" s="49"/>
      <c r="C81" s="43">
        <f t="shared" si="59"/>
      </c>
      <c r="D81" s="32">
        <f t="shared" si="60"/>
      </c>
      <c r="E81" s="49"/>
      <c r="F81" s="43">
        <f t="shared" si="61"/>
      </c>
      <c r="G81" s="32">
        <f t="shared" si="62"/>
      </c>
      <c r="H81" s="49"/>
      <c r="I81" s="43">
        <f t="shared" si="63"/>
      </c>
      <c r="J81" s="32">
        <f t="shared" si="64"/>
      </c>
      <c r="K81" s="49"/>
      <c r="L81" s="43">
        <f t="shared" si="65"/>
      </c>
      <c r="M81" s="32">
        <f t="shared" si="66"/>
      </c>
      <c r="N81" s="49"/>
      <c r="O81" s="43">
        <f t="shared" si="67"/>
      </c>
      <c r="P81" s="32">
        <f t="shared" si="68"/>
      </c>
    </row>
    <row r="82" spans="1:16" ht="19.5" customHeight="1">
      <c r="A82" s="44">
        <v>39530</v>
      </c>
      <c r="B82" s="49"/>
      <c r="C82" s="43">
        <f t="shared" si="59"/>
      </c>
      <c r="D82" s="32">
        <f t="shared" si="60"/>
      </c>
      <c r="E82" s="49"/>
      <c r="F82" s="43">
        <f t="shared" si="61"/>
      </c>
      <c r="G82" s="32">
        <f t="shared" si="62"/>
      </c>
      <c r="H82" s="49"/>
      <c r="I82" s="43">
        <f t="shared" si="63"/>
      </c>
      <c r="J82" s="32">
        <f t="shared" si="64"/>
      </c>
      <c r="K82" s="49"/>
      <c r="L82" s="43">
        <f t="shared" si="65"/>
      </c>
      <c r="M82" s="32">
        <f t="shared" si="66"/>
      </c>
      <c r="N82" s="49"/>
      <c r="O82" s="43">
        <f t="shared" si="67"/>
      </c>
      <c r="P82" s="32">
        <f t="shared" si="68"/>
      </c>
    </row>
    <row r="83" spans="1:16" ht="19.5" customHeight="1" thickBot="1">
      <c r="A83" s="44">
        <v>39531</v>
      </c>
      <c r="B83" s="50">
        <v>1720</v>
      </c>
      <c r="C83" s="47">
        <f t="shared" si="59"/>
        <v>1490</v>
      </c>
      <c r="D83" s="34">
        <f t="shared" si="60"/>
        <v>6.478260869565218</v>
      </c>
      <c r="E83" s="50">
        <v>1600</v>
      </c>
      <c r="F83" s="47">
        <f t="shared" si="61"/>
        <v>1376</v>
      </c>
      <c r="G83" s="34">
        <f t="shared" si="62"/>
        <v>6.142857142857143</v>
      </c>
      <c r="H83" s="50">
        <v>1608</v>
      </c>
      <c r="I83" s="47">
        <f t="shared" si="63"/>
        <v>1388</v>
      </c>
      <c r="J83" s="34">
        <f t="shared" si="64"/>
        <v>6.3090909090909095</v>
      </c>
      <c r="K83" s="50">
        <v>1380</v>
      </c>
      <c r="L83" s="47">
        <f t="shared" si="65"/>
        <v>1146</v>
      </c>
      <c r="M83" s="34">
        <f t="shared" si="66"/>
        <v>4.897435897435898</v>
      </c>
      <c r="N83" s="50">
        <v>1500</v>
      </c>
      <c r="O83" s="47">
        <f t="shared" si="67"/>
        <v>1298</v>
      </c>
      <c r="P83" s="34">
        <f t="shared" si="68"/>
        <v>6.425742574257426</v>
      </c>
    </row>
    <row r="84" spans="1:16" ht="9.75" customHeight="1" thickBot="1">
      <c r="A84" s="27"/>
      <c r="B84" s="2"/>
      <c r="C84" s="4">
        <f t="shared" si="59"/>
      </c>
      <c r="D84" s="7">
        <f t="shared" si="60"/>
      </c>
      <c r="E84" s="2"/>
      <c r="F84" s="4">
        <f t="shared" si="61"/>
      </c>
      <c r="G84" s="4"/>
      <c r="H84" s="2"/>
      <c r="I84" s="4">
        <f t="shared" si="63"/>
      </c>
      <c r="J84" s="4"/>
      <c r="K84" s="2"/>
      <c r="L84" s="4">
        <f t="shared" si="65"/>
      </c>
      <c r="M84" s="4"/>
      <c r="N84" s="2"/>
      <c r="O84" s="4">
        <f t="shared" si="67"/>
      </c>
      <c r="P84" s="4"/>
    </row>
    <row r="85" spans="1:16" ht="19.5" customHeight="1" thickBot="1">
      <c r="A85" s="24" t="s">
        <v>16</v>
      </c>
      <c r="B85" s="83" t="s">
        <v>51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5"/>
    </row>
    <row r="86" spans="1:16" ht="19.5" customHeight="1">
      <c r="A86" s="25" t="s">
        <v>6</v>
      </c>
      <c r="B86" s="8" t="str">
        <f>B$6</f>
        <v>RED BOY</v>
      </c>
      <c r="C86" s="9" t="s">
        <v>19</v>
      </c>
      <c r="D86" s="10" t="s">
        <v>21</v>
      </c>
      <c r="E86" s="8" t="str">
        <f>E$6</f>
        <v>YELLOW BOY</v>
      </c>
      <c r="F86" s="9" t="s">
        <v>19</v>
      </c>
      <c r="G86" s="10" t="s">
        <v>21</v>
      </c>
      <c r="H86" s="8" t="str">
        <f>H$6</f>
        <v>GREEN BOY</v>
      </c>
      <c r="I86" s="9" t="s">
        <v>19</v>
      </c>
      <c r="J86" s="10" t="s">
        <v>21</v>
      </c>
      <c r="K86" s="14" t="str">
        <f>K$6</f>
        <v>RED GIRL</v>
      </c>
      <c r="L86" s="9" t="s">
        <v>19</v>
      </c>
      <c r="M86" s="10" t="s">
        <v>21</v>
      </c>
      <c r="N86" s="8" t="str">
        <f>N$6</f>
        <v>BLUE BOY</v>
      </c>
      <c r="O86" s="9" t="s">
        <v>19</v>
      </c>
      <c r="P86" s="10" t="s">
        <v>21</v>
      </c>
    </row>
    <row r="87" spans="1:16" ht="19.5" customHeight="1">
      <c r="A87" s="44">
        <v>39532</v>
      </c>
      <c r="B87" s="49"/>
      <c r="C87" s="43">
        <f aca="true" t="shared" si="69" ref="C87:C93">IF(B87&gt;0,B87-B$11,"")</f>
      </c>
      <c r="D87" s="46">
        <f aca="true" t="shared" si="70" ref="D87:D93">IF(B87&gt;0,C87/B$11,"")</f>
      </c>
      <c r="E87" s="49"/>
      <c r="F87" s="43">
        <f aca="true" t="shared" si="71" ref="F87:F93">IF(E87&gt;0,E87-E$11,"")</f>
      </c>
      <c r="G87" s="46">
        <f aca="true" t="shared" si="72" ref="G87:G93">IF(E87&gt;0,F87/E$11,"")</f>
      </c>
      <c r="H87" s="49"/>
      <c r="I87" s="43">
        <f aca="true" t="shared" si="73" ref="I87:I93">IF(H87&gt;0,H87-H$11,"")</f>
      </c>
      <c r="J87" s="46">
        <f aca="true" t="shared" si="74" ref="J87:J93">IF(H87&gt;0,I87/H$11,"")</f>
      </c>
      <c r="K87" s="49"/>
      <c r="L87" s="43">
        <f aca="true" t="shared" si="75" ref="L87:L93">IF(K87&gt;0,K87-K$11,"")</f>
      </c>
      <c r="M87" s="46">
        <f aca="true" t="shared" si="76" ref="M87:M93">IF(K87&gt;0,L87/K$11,"")</f>
      </c>
      <c r="N87" s="49"/>
      <c r="O87" s="43">
        <f aca="true" t="shared" si="77" ref="O87:O93">IF(N87&gt;0,N87-N$11,"")</f>
      </c>
      <c r="P87" s="46">
        <f aca="true" t="shared" si="78" ref="P87:P93">IF(N87&gt;0,O87/N$11,"")</f>
      </c>
    </row>
    <row r="88" spans="1:16" ht="19.5" customHeight="1">
      <c r="A88" s="44">
        <v>39533</v>
      </c>
      <c r="B88" s="49"/>
      <c r="C88" s="43">
        <f t="shared" si="69"/>
      </c>
      <c r="D88" s="32">
        <f t="shared" si="70"/>
      </c>
      <c r="E88" s="49"/>
      <c r="F88" s="43">
        <f t="shared" si="71"/>
      </c>
      <c r="G88" s="32">
        <f t="shared" si="72"/>
      </c>
      <c r="H88" s="49"/>
      <c r="I88" s="43">
        <f t="shared" si="73"/>
      </c>
      <c r="J88" s="32">
        <f t="shared" si="74"/>
      </c>
      <c r="K88" s="49"/>
      <c r="L88" s="43">
        <f t="shared" si="75"/>
      </c>
      <c r="M88" s="32">
        <f t="shared" si="76"/>
      </c>
      <c r="N88" s="49"/>
      <c r="O88" s="43">
        <f t="shared" si="77"/>
      </c>
      <c r="P88" s="32">
        <f t="shared" si="78"/>
      </c>
    </row>
    <row r="89" spans="1:16" ht="19.5" customHeight="1">
      <c r="A89" s="44">
        <v>39534</v>
      </c>
      <c r="B89" s="49"/>
      <c r="C89" s="43">
        <f t="shared" si="69"/>
      </c>
      <c r="D89" s="32">
        <f t="shared" si="70"/>
      </c>
      <c r="E89" s="49"/>
      <c r="F89" s="43">
        <f t="shared" si="71"/>
      </c>
      <c r="G89" s="32">
        <f t="shared" si="72"/>
      </c>
      <c r="H89" s="49"/>
      <c r="I89" s="43">
        <f t="shared" si="73"/>
      </c>
      <c r="J89" s="32">
        <f t="shared" si="74"/>
      </c>
      <c r="K89" s="49"/>
      <c r="L89" s="43">
        <f t="shared" si="75"/>
      </c>
      <c r="M89" s="32">
        <f t="shared" si="76"/>
      </c>
      <c r="N89" s="49"/>
      <c r="O89" s="43">
        <f t="shared" si="77"/>
      </c>
      <c r="P89" s="32">
        <f t="shared" si="78"/>
      </c>
    </row>
    <row r="90" spans="1:16" ht="19.5" customHeight="1">
      <c r="A90" s="44">
        <v>39535</v>
      </c>
      <c r="B90" s="49"/>
      <c r="C90" s="43">
        <f t="shared" si="69"/>
      </c>
      <c r="D90" s="32">
        <f t="shared" si="70"/>
      </c>
      <c r="E90" s="49"/>
      <c r="F90" s="43">
        <f t="shared" si="71"/>
      </c>
      <c r="G90" s="32">
        <f t="shared" si="72"/>
      </c>
      <c r="H90" s="49"/>
      <c r="I90" s="43">
        <f t="shared" si="73"/>
      </c>
      <c r="J90" s="32">
        <f t="shared" si="74"/>
      </c>
      <c r="K90" s="49"/>
      <c r="L90" s="43">
        <f t="shared" si="75"/>
      </c>
      <c r="M90" s="32">
        <f t="shared" si="76"/>
      </c>
      <c r="N90" s="49"/>
      <c r="O90" s="43">
        <f t="shared" si="77"/>
      </c>
      <c r="P90" s="32">
        <f t="shared" si="78"/>
      </c>
    </row>
    <row r="91" spans="1:16" ht="19.5" customHeight="1">
      <c r="A91" s="44">
        <v>39536</v>
      </c>
      <c r="B91" s="49"/>
      <c r="C91" s="43">
        <f t="shared" si="69"/>
      </c>
      <c r="D91" s="32">
        <f t="shared" si="70"/>
      </c>
      <c r="E91" s="49"/>
      <c r="F91" s="43">
        <f t="shared" si="71"/>
      </c>
      <c r="G91" s="32">
        <f t="shared" si="72"/>
      </c>
      <c r="H91" s="49"/>
      <c r="I91" s="43">
        <f t="shared" si="73"/>
      </c>
      <c r="J91" s="32">
        <f t="shared" si="74"/>
      </c>
      <c r="K91" s="49"/>
      <c r="L91" s="43">
        <f t="shared" si="75"/>
      </c>
      <c r="M91" s="32">
        <f t="shared" si="76"/>
      </c>
      <c r="N91" s="49"/>
      <c r="O91" s="43">
        <f t="shared" si="77"/>
      </c>
      <c r="P91" s="32">
        <f t="shared" si="78"/>
      </c>
    </row>
    <row r="92" spans="1:16" ht="19.5" customHeight="1">
      <c r="A92" s="44">
        <v>39537</v>
      </c>
      <c r="B92" s="49"/>
      <c r="C92" s="43">
        <f t="shared" si="69"/>
      </c>
      <c r="D92" s="32">
        <f t="shared" si="70"/>
      </c>
      <c r="E92" s="49"/>
      <c r="F92" s="43">
        <f t="shared" si="71"/>
      </c>
      <c r="G92" s="32">
        <f t="shared" si="72"/>
      </c>
      <c r="H92" s="49"/>
      <c r="I92" s="43">
        <f t="shared" si="73"/>
      </c>
      <c r="J92" s="32">
        <f t="shared" si="74"/>
      </c>
      <c r="K92" s="49"/>
      <c r="L92" s="43">
        <f t="shared" si="75"/>
      </c>
      <c r="M92" s="32">
        <f t="shared" si="76"/>
      </c>
      <c r="N92" s="49"/>
      <c r="O92" s="43">
        <f t="shared" si="77"/>
      </c>
      <c r="P92" s="32">
        <f t="shared" si="78"/>
      </c>
    </row>
    <row r="93" spans="1:16" ht="19.5" customHeight="1" thickBot="1">
      <c r="A93" s="44">
        <v>39538</v>
      </c>
      <c r="B93" s="50"/>
      <c r="C93" s="47">
        <f t="shared" si="69"/>
      </c>
      <c r="D93" s="34">
        <f t="shared" si="70"/>
      </c>
      <c r="E93" s="51"/>
      <c r="F93" s="47">
        <f t="shared" si="71"/>
      </c>
      <c r="G93" s="34">
        <f t="shared" si="72"/>
      </c>
      <c r="H93" s="50"/>
      <c r="I93" s="47">
        <f t="shared" si="73"/>
      </c>
      <c r="J93" s="34">
        <f t="shared" si="74"/>
      </c>
      <c r="K93" s="50"/>
      <c r="L93" s="47">
        <f t="shared" si="75"/>
      </c>
      <c r="M93" s="34">
        <f t="shared" si="76"/>
      </c>
      <c r="N93" s="50"/>
      <c r="O93" s="47">
        <f t="shared" si="77"/>
      </c>
      <c r="P93" s="34">
        <f t="shared" si="78"/>
      </c>
    </row>
  </sheetData>
  <mergeCells count="8">
    <mergeCell ref="B9:P9"/>
    <mergeCell ref="B25:P25"/>
    <mergeCell ref="B35:P35"/>
    <mergeCell ref="B45:P45"/>
    <mergeCell ref="B55:P55"/>
    <mergeCell ref="B65:P65"/>
    <mergeCell ref="B75:P75"/>
    <mergeCell ref="B85:P85"/>
  </mergeCells>
  <dataValidations count="2">
    <dataValidation type="custom" allowBlank="1" showInputMessage="1" showErrorMessage="1" sqref="H54 H44 B54 N74 B44 K44 H34 B34 K34 K54 E34 N64 H94:H65536 E94:E65536 B94:B65536 O27:P34 E84 H64 H84 B64 E44 E54 L37:M44 I47:J54 N94:N65536 K74 K84 N84 I77:J84 K94:K65536 H74 E74 B74 E64 L87:M65536 O67:P74 L67:M74 I67:J74 F67:G74 F57:G64 C87:D65536 F87:G65536 I87:J65536 A87:A65536 C67:D74 C27:D34 A27:A35 F27:G34 I27:J34 L27:M34 O37:P44 C37:D44 A37:A45 F37:G44 I37:J44 N34 L47:M54 O47:P54 C47:D54 A47:A55 F47:G54 N44 I57:J64 L57:M64 O57:P64 C57:D64 A57:A65 N54 Q67:IV75 A67:A75 A77:A85 F77:G84 C77:D84 L77:M84 O77:P84 K64 O87:IV65536 A86:IV86 A76:IV76 A66:IV66 A56:IV56 A46:IV46 A36:IV36 A26:IV26 Q27:IV35 Q37:IV45 Q47:IV55 Q57:IV65 Q77:IV85 B84 B85:P85 B75:P75 B65:P65 B55:P55 B45:P45 B35:P35 N1 B14 K1 H1">
      <formula1>"Sofie"</formula1>
    </dataValidation>
    <dataValidation type="custom" allowBlank="1" showInputMessage="1" showErrorMessage="1" sqref="E1 B1 N14 H14 K7:K8 K14 H7:H8 E7:E8 E14 B7:B8 C1:D8 A2:A9 F1:G8 I1:J8 L1:M8 O1:P8 A10:IV10 Q1:IV9 B9:P9 N7:N8 A21:A23 A24:B25 C11:D25 E24:E25 F11:G25 H24:H25 I11:J25 K24:K25 L11:M25 N24:N25 O11:IV19 A11:A19 Q21:IV25 O20:P25">
      <formula1>"Sofie"</formula1>
    </dataValidation>
  </dataValidations>
  <printOptions horizontalCentered="1" verticalCentered="1"/>
  <pageMargins left="0.1968503937007874" right="0.1968503937007874" top="0.1968503937007874" bottom="0.1968503937007874" header="0" footer="0"/>
  <pageSetup orientation="portrait" r:id="rId1"/>
  <rowBreaks count="2" manualBreakCount="2">
    <brk id="34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Usher</dc:creator>
  <cp:keywords/>
  <dc:description/>
  <cp:lastModifiedBy>Usher</cp:lastModifiedBy>
  <cp:lastPrinted>2005-12-19T22:58:00Z</cp:lastPrinted>
  <dcterms:created xsi:type="dcterms:W3CDTF">2005-12-19T20:14:47Z</dcterms:created>
  <dcterms:modified xsi:type="dcterms:W3CDTF">2008-03-26T07:00:31Z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-866691148</vt:i4>
  </property>
  <property fmtid="{D5CDD505-2E9C-101B-9397-08002B2CF9AE}" pid="3" name="_EmailSubject">
    <vt:lpwstr>Mysti's puppies -- week #7</vt:lpwstr>
  </property>
  <property fmtid="{D5CDD505-2E9C-101B-9397-08002B2CF9AE}" pid="4" name="_AuthorEmail">
    <vt:lpwstr>usher@shaw.ca</vt:lpwstr>
  </property>
  <property fmtid="{D5CDD505-2E9C-101B-9397-08002B2CF9AE}" pid="5" name="_AuthorEmailDisplayName">
    <vt:lpwstr>Usher</vt:lpwstr>
  </property>
  <property fmtid="{D5CDD505-2E9C-101B-9397-08002B2CF9AE}" pid="6" name="_PreviousAdHocReviewCycleID">
    <vt:i4>358605942</vt:i4>
  </property>
</Properties>
</file>